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far461\Downloads\"/>
    </mc:Choice>
  </mc:AlternateContent>
  <xr:revisionPtr revIDLastSave="0" documentId="13_ncr:1_{0741E918-B157-4466-85C6-16B75E4E2C5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6" sheetId="1" r:id="rId1"/>
  </sheets>
  <definedNames>
    <definedName name="__xlnm.Print_Area">'2026'!$C$1:$G$117</definedName>
    <definedName name="_xlnm.Print_Area" localSheetId="0">'2026'!$A$1:$G$116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G22" i="1"/>
  <c r="G21" i="1"/>
  <c r="G20" i="1"/>
  <c r="G69" i="1"/>
  <c r="G70" i="1"/>
  <c r="G71" i="1"/>
  <c r="G72" i="1"/>
  <c r="G73" i="1"/>
  <c r="G110" i="1"/>
  <c r="G109" i="1"/>
  <c r="G108" i="1"/>
  <c r="G107" i="1"/>
  <c r="G106" i="1"/>
  <c r="G111" i="1"/>
  <c r="G104" i="1"/>
  <c r="G105" i="1"/>
  <c r="G29" i="1" l="1"/>
  <c r="G16" i="1"/>
  <c r="G15" i="1"/>
  <c r="G14" i="1"/>
  <c r="G41" i="1"/>
  <c r="G68" i="1" l="1"/>
  <c r="G67" i="1"/>
  <c r="G66" i="1"/>
  <c r="G83" i="1"/>
  <c r="G82" i="1"/>
  <c r="G81" i="1"/>
  <c r="G80" i="1"/>
  <c r="G79" i="1"/>
  <c r="G78" i="1"/>
  <c r="G77" i="1"/>
  <c r="G76" i="1"/>
  <c r="G75" i="1"/>
  <c r="G52" i="1"/>
  <c r="G51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65" i="1"/>
  <c r="G64" i="1"/>
  <c r="G63" i="1"/>
  <c r="G62" i="1"/>
  <c r="G61" i="1"/>
  <c r="G60" i="1"/>
  <c r="G59" i="1"/>
  <c r="G58" i="1"/>
  <c r="G57" i="1"/>
  <c r="G56" i="1"/>
  <c r="G55" i="1"/>
  <c r="G54" i="1"/>
  <c r="G50" i="1"/>
  <c r="G49" i="1"/>
  <c r="G48" i="1"/>
  <c r="G47" i="1"/>
  <c r="G46" i="1"/>
  <c r="G45" i="1"/>
  <c r="G44" i="1"/>
  <c r="G43" i="1"/>
  <c r="G42" i="1"/>
  <c r="G40" i="1"/>
  <c r="G39" i="1"/>
  <c r="G38" i="1"/>
  <c r="G37" i="1"/>
  <c r="G36" i="1"/>
  <c r="G35" i="1"/>
  <c r="G34" i="1"/>
  <c r="G33" i="1"/>
  <c r="G32" i="1"/>
  <c r="G31" i="1"/>
  <c r="G30" i="1"/>
  <c r="G28" i="1"/>
  <c r="G26" i="1"/>
  <c r="G25" i="1"/>
  <c r="G24" i="1"/>
  <c r="G19" i="1"/>
  <c r="G17" i="1"/>
  <c r="G13" i="1"/>
  <c r="G12" i="1"/>
  <c r="G11" i="1"/>
  <c r="G10" i="1"/>
  <c r="G9" i="1"/>
  <c r="G8" i="1"/>
  <c r="G7" i="1"/>
  <c r="G6" i="1"/>
  <c r="G5" i="1"/>
  <c r="G4" i="1"/>
  <c r="G3" i="1"/>
  <c r="F113" i="1" l="1"/>
  <c r="F114" i="1" s="1"/>
  <c r="F116" i="1"/>
</calcChain>
</file>

<file path=xl/sharedStrings.xml><?xml version="1.0" encoding="utf-8"?>
<sst xmlns="http://schemas.openxmlformats.org/spreadsheetml/2006/main" count="269" uniqueCount="211">
  <si>
    <t>BOOKS</t>
  </si>
  <si>
    <t xml:space="preserve"> </t>
  </si>
  <si>
    <t xml:space="preserve">Items </t>
  </si>
  <si>
    <t>Item #</t>
  </si>
  <si>
    <t>Quantity</t>
  </si>
  <si>
    <t>Cost</t>
  </si>
  <si>
    <t>Total</t>
  </si>
  <si>
    <t>1101*</t>
  </si>
  <si>
    <t>1102*</t>
  </si>
  <si>
    <t>XLP1101</t>
  </si>
  <si>
    <t xml:space="preserve">Just for Today: Daily Meditation </t>
  </si>
  <si>
    <t>1112*</t>
  </si>
  <si>
    <t xml:space="preserve">Central Texas Area </t>
  </si>
  <si>
    <t>Narcotics Anonymous</t>
  </si>
  <si>
    <t>Literature Order Form</t>
  </si>
  <si>
    <t>1140*</t>
  </si>
  <si>
    <t xml:space="preserve">1143* </t>
  </si>
  <si>
    <t>Group Name</t>
  </si>
  <si>
    <t xml:space="preserve">An Introductory Guide to Narcotics Anonymous </t>
  </si>
  <si>
    <t xml:space="preserve">1200* </t>
  </si>
  <si>
    <t>GSR'S Name</t>
  </si>
  <si>
    <t xml:space="preserve">The Narcotics Anonymous Step Working Guides </t>
  </si>
  <si>
    <t xml:space="preserve">1400* </t>
  </si>
  <si>
    <t xml:space="preserve">1130* </t>
  </si>
  <si>
    <t>Special Orders:</t>
  </si>
  <si>
    <t>BOOKLETS</t>
  </si>
  <si>
    <t xml:space="preserve">Twelve Concepts for NA Service </t>
  </si>
  <si>
    <t xml:space="preserve">1164* </t>
  </si>
  <si>
    <t xml:space="preserve">NA White Booklet </t>
  </si>
  <si>
    <t xml:space="preserve">1500* </t>
  </si>
  <si>
    <t xml:space="preserve">In Times of Illness (Revised) </t>
  </si>
  <si>
    <t xml:space="preserve">1603* </t>
  </si>
  <si>
    <t xml:space="preserve">The Group Booklet (Revised) </t>
  </si>
  <si>
    <t xml:space="preserve">1600* </t>
  </si>
  <si>
    <t xml:space="preserve">Behind the Walls </t>
  </si>
  <si>
    <t xml:space="preserve">1601* </t>
  </si>
  <si>
    <t xml:space="preserve">3110* </t>
  </si>
  <si>
    <t xml:space="preserve">NA: A Resource in Your Community </t>
  </si>
  <si>
    <t xml:space="preserve">1604* </t>
  </si>
  <si>
    <t xml:space="preserve">3101* </t>
  </si>
  <si>
    <t>3102*</t>
  </si>
  <si>
    <t xml:space="preserve">3105* </t>
  </si>
  <si>
    <t xml:space="preserve">3106* </t>
  </si>
  <si>
    <t xml:space="preserve">3107* </t>
  </si>
  <si>
    <t xml:space="preserve">3108* </t>
  </si>
  <si>
    <t xml:space="preserve">3109* </t>
  </si>
  <si>
    <t xml:space="preserve">3111* </t>
  </si>
  <si>
    <t xml:space="preserve">3112* </t>
  </si>
  <si>
    <t xml:space="preserve">3113* </t>
  </si>
  <si>
    <t xml:space="preserve">3114* </t>
  </si>
  <si>
    <t xml:space="preserve">3115* </t>
  </si>
  <si>
    <t xml:space="preserve">3116* </t>
  </si>
  <si>
    <t>3117*</t>
  </si>
  <si>
    <t xml:space="preserve">3119* </t>
  </si>
  <si>
    <t xml:space="preserve">3120* </t>
  </si>
  <si>
    <t>3121*</t>
  </si>
  <si>
    <t xml:space="preserve">3122* </t>
  </si>
  <si>
    <t xml:space="preserve">3123* </t>
  </si>
  <si>
    <t>3124*</t>
  </si>
  <si>
    <t xml:space="preserve">IP #26 Accessibility for Those with Additional Needs </t>
  </si>
  <si>
    <t xml:space="preserve">3126* </t>
  </si>
  <si>
    <t xml:space="preserve">IP #27 For the Parents or Guardians of Young People in NA </t>
  </si>
  <si>
    <t xml:space="preserve">3127* </t>
  </si>
  <si>
    <t>3128*</t>
  </si>
  <si>
    <t xml:space="preserve"> MEDALLIONS</t>
  </si>
  <si>
    <t>**tri-plate Item #s</t>
  </si>
  <si>
    <t>18 MONTHS     Bronze</t>
  </si>
  <si>
    <t>4300*</t>
  </si>
  <si>
    <t>tri-plate</t>
  </si>
  <si>
    <t>1 YEAR     Bronze</t>
  </si>
  <si>
    <t>4301*</t>
  </si>
  <si>
    <t>Purple/dark blue/black</t>
  </si>
  <si>
    <t>62xx</t>
  </si>
  <si>
    <t>2 YEAR     Bronze</t>
  </si>
  <si>
    <t>4302*</t>
  </si>
  <si>
    <t>Blue/pearl/black</t>
  </si>
  <si>
    <t>63xx</t>
  </si>
  <si>
    <t>3 YEAR     Bronze</t>
  </si>
  <si>
    <t>4303*</t>
  </si>
  <si>
    <t>Red/pearl/black</t>
  </si>
  <si>
    <t>64xx</t>
  </si>
  <si>
    <t>4 YEAR     Bronze</t>
  </si>
  <si>
    <t>4304*</t>
  </si>
  <si>
    <t>Black/silver/gold</t>
  </si>
  <si>
    <t>65xx</t>
  </si>
  <si>
    <t>5 YEAR     Bronze</t>
  </si>
  <si>
    <t>4305*</t>
  </si>
  <si>
    <t>Pink/pearl/gold</t>
  </si>
  <si>
    <t>66xx</t>
  </si>
  <si>
    <t>6 YEAR     Bronze</t>
  </si>
  <si>
    <t>4306*</t>
  </si>
  <si>
    <t>7 YEAR     Bronze</t>
  </si>
  <si>
    <t>4307*</t>
  </si>
  <si>
    <t>Violet/pearl/black</t>
  </si>
  <si>
    <t>68xx</t>
  </si>
  <si>
    <t>8 YEAR     Bronze</t>
  </si>
  <si>
    <t>4308*</t>
  </si>
  <si>
    <t>Orange/black/pearl</t>
  </si>
  <si>
    <t>69xx</t>
  </si>
  <si>
    <t>9 YEAR     Bronze</t>
  </si>
  <si>
    <t>4309*</t>
  </si>
  <si>
    <t>10 YEAR    Bronze</t>
  </si>
  <si>
    <t>4310*</t>
  </si>
  <si>
    <t>**LASER-ETCHED Item #s</t>
  </si>
  <si>
    <t>xx=year  (7501 for 1 yr. green)</t>
  </si>
  <si>
    <t>Bronze 11 to 50 Year - (Please Specify Year - eg.43xx)</t>
  </si>
  <si>
    <t>Laser-Etched</t>
  </si>
  <si>
    <t>75xx</t>
  </si>
  <si>
    <t>Tri-Plate (Please Specify color and year)**</t>
  </si>
  <si>
    <t>Laser-Etched  - (Please Specify Year - eg.75xx)**</t>
  </si>
  <si>
    <t>KEYTAGS</t>
  </si>
  <si>
    <t>4100*</t>
  </si>
  <si>
    <t>4101*</t>
  </si>
  <si>
    <t>4102*</t>
  </si>
  <si>
    <t>4103*</t>
  </si>
  <si>
    <t>4104*</t>
  </si>
  <si>
    <t>4105*</t>
  </si>
  <si>
    <t>4106*</t>
  </si>
  <si>
    <t>4107*</t>
  </si>
  <si>
    <t>4108*</t>
  </si>
  <si>
    <t>SERVICE MATERIALS</t>
  </si>
  <si>
    <t>H&amp;I Handbook</t>
  </si>
  <si>
    <t>Public Relations Handbook  (PI Handbook)</t>
  </si>
  <si>
    <t>A Guide to World Services in NA</t>
  </si>
  <si>
    <t>2104*</t>
  </si>
  <si>
    <t>Treasurer's Handbook (Revised)</t>
  </si>
  <si>
    <t>Group Treasurer's Workbook (Revised)</t>
  </si>
  <si>
    <t>A Guide to Local Services in NA, 2002 Version</t>
  </si>
  <si>
    <t>Institutional Group Guide</t>
  </si>
  <si>
    <t>Group Treasurer's Record Pad (Revised) 13 Months</t>
  </si>
  <si>
    <t>An Introduction to NA meetings</t>
  </si>
  <si>
    <t>2201*</t>
  </si>
  <si>
    <t>Group Business Meeting</t>
  </si>
  <si>
    <t>2202*</t>
  </si>
  <si>
    <t>2203*</t>
  </si>
  <si>
    <t>Disruptive &amp; Violent Behavior</t>
  </si>
  <si>
    <t>2204*</t>
  </si>
  <si>
    <t>NA Groups &amp; Medication</t>
  </si>
  <si>
    <t>2205*</t>
  </si>
  <si>
    <t>Principles and Leadership in NA Service</t>
  </si>
  <si>
    <t>2206*</t>
  </si>
  <si>
    <t>Social Media and Our Guiding Principles</t>
  </si>
  <si>
    <t>2207*</t>
  </si>
  <si>
    <t>Group Starter Kit</t>
  </si>
  <si>
    <t>NA Wallet Card (Group Readings) (Bundle of 15)</t>
  </si>
  <si>
    <t>9130*</t>
  </si>
  <si>
    <t>All Items with  @  Limited quantities—will be discontinued when depleted.</t>
  </si>
  <si>
    <t>* All Items with and asterisks are available in Spanish.</t>
  </si>
  <si>
    <t>Subtotal Cost</t>
  </si>
  <si>
    <t xml:space="preserve">     Please put an SC before the item number.</t>
  </si>
  <si>
    <t>** Denotes Special Order Item.</t>
  </si>
  <si>
    <t xml:space="preserve">Total </t>
  </si>
  <si>
    <t>3129*</t>
  </si>
  <si>
    <t>3130*</t>
  </si>
  <si>
    <t>xx=year  (6201 for 1 yr. Purple)</t>
  </si>
  <si>
    <t>Eternity</t>
  </si>
  <si>
    <t>NA White Booklet (H&amp;I no staples)</t>
  </si>
  <si>
    <t>6th Edition Basic Text (Large Print)</t>
  </si>
  <si>
    <t>60th Anniversary White book</t>
  </si>
  <si>
    <t>NA Survival Kit</t>
  </si>
  <si>
    <t>Sales Tax (8.25%)</t>
  </si>
  <si>
    <t>Working Step Four in NA</t>
  </si>
  <si>
    <t>Group Trusted Servants: Roles and Responsibilities</t>
  </si>
  <si>
    <t>Group Reading Cards (Set of 7)</t>
  </si>
  <si>
    <t>Special Order (Prepaid avaiable at next Area)</t>
  </si>
  <si>
    <t>Chips (specify color and time)</t>
  </si>
  <si>
    <t>It Works: How and Why (Hardcover)</t>
  </si>
  <si>
    <t>6th Edition Basic Text (Hardcover)</t>
  </si>
  <si>
    <t>6th Edition Basic Text (Softcover)</t>
  </si>
  <si>
    <t xml:space="preserve">It Works: How and Why (Softcover) </t>
  </si>
  <si>
    <t xml:space="preserve">Sponsorship (Softcover Only) </t>
  </si>
  <si>
    <t>A Spiritual Principle a Day (Softcover Only)</t>
  </si>
  <si>
    <t>Living Clean: The Journey Continues (Hardcover)</t>
  </si>
  <si>
    <t xml:space="preserve">Living Clean: The Journey Continues (Softcover) </t>
  </si>
  <si>
    <t>Guiding Principles:  The Spirit of our Traditions (Hardcover)</t>
  </si>
  <si>
    <t>Guiding Principles:  The Spirit of our Traditions (Softcover)</t>
  </si>
  <si>
    <t>IP #1 Who, What, How, and Why(10 Pamphlets)</t>
  </si>
  <si>
    <t>IP #2 The Group(10 Pamphlets)</t>
  </si>
  <si>
    <t xml:space="preserve">IP #5 Another Look(10 Pamphlets) </t>
  </si>
  <si>
    <t>IP #6 Recovery and Relapse(10 Pamphlets)</t>
  </si>
  <si>
    <t>IP #7 Am I an Addict?(10 Pamphlets)</t>
  </si>
  <si>
    <t xml:space="preserve">IP #8 Just for Today(10 Pamphlets) </t>
  </si>
  <si>
    <t xml:space="preserve">IP #9 Living the Program(10 Pamphlets) </t>
  </si>
  <si>
    <t xml:space="preserve">IP #11 Sponsorship, Revised(10 Pamphlets) </t>
  </si>
  <si>
    <t>IP #12 The Triangle of Self-Obsession (10 Pamphlets)</t>
  </si>
  <si>
    <t xml:space="preserve">IP #13 By Young Addicts, For Young Addicts(10 Pamphlets) </t>
  </si>
  <si>
    <t>IP #14 One Addict’s Experience… (10 Pamphlets)</t>
  </si>
  <si>
    <t>IP #15 PI and the NA Member (10 Pamphlets)</t>
  </si>
  <si>
    <t>IP #16 For the Newcomer (10 Pamphlets)</t>
  </si>
  <si>
    <t>IP #17 For Those in Treatment(10 Pamphlets)</t>
  </si>
  <si>
    <t>IP #19 Self-Acceptance (10 Pamphlets)</t>
  </si>
  <si>
    <t>IP #20 H&amp;I Service and the NA Member (10 Pamphlets)</t>
  </si>
  <si>
    <t>IP #21 The Loner(10 Pamphlets)</t>
  </si>
  <si>
    <t>IP #22 Welcome to NA (10 Pamphlets)</t>
  </si>
  <si>
    <t>IP #23 Staying Clean on the Outside (10 Pamphlets)</t>
  </si>
  <si>
    <t>IP #24 Money Matters: Self-Support in NA(10 Pamphlets)</t>
  </si>
  <si>
    <t xml:space="preserve">IP #28 Funding NA Services(10 Pamphlets) </t>
  </si>
  <si>
    <t>IP #29 An Introduction to NA Meetings(10 Pamphlets)</t>
  </si>
  <si>
    <t>IP #30 Mental Health In Recovery(10 Pamphlets)</t>
  </si>
  <si>
    <t>PAMPHLETS</t>
  </si>
  <si>
    <t>Group Day and Time</t>
  </si>
  <si>
    <t>1500H&amp;I</t>
  </si>
  <si>
    <t>Welcome - 10 Keytags (White)</t>
  </si>
  <si>
    <t>30 Days - 10 Keytags (Orange)</t>
  </si>
  <si>
    <t>60 Days - 10 Keytags (Green)</t>
  </si>
  <si>
    <t>90 Days - 10 Keytags (Red)</t>
  </si>
  <si>
    <t>6 Months - 10 Keytags (Blue)</t>
  </si>
  <si>
    <t>9 Months - 10 Keytags (Yellow)</t>
  </si>
  <si>
    <t>1 Year - 10 Keytags (Moonglow)</t>
  </si>
  <si>
    <t>18 Months - 10 Keytags (Grey)</t>
  </si>
  <si>
    <t>Multiple Years - 10 Keytags (Black)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</si>
</sst>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\$#,##0.00"/>
    <numFmt numFmtId="165" formatCode="&quot;$&quot;#,##0.00"/>
    <numFmt numFmtId="166" formatCode="&quot; $&quot;#,##0.00\ ;&quot; $(&quot;#,##0.00\);&quot; $-&quot;00\ ;\ @\ "/>
    <numFmt numFmtId="167" formatCode="\$#,##0.00;[Red]\$#,##0.00"/>
  </numFmts>
  <fonts count="14" x14ac:knownFonts="1">
    <font>
      <sz val="11"/>
      <color rgb="FF000000"/>
      <name val="Calibri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name val="Calibri"/>
      <family val="2"/>
    </font>
    <font>
      <b/>
      <u/>
      <sz val="10"/>
      <color rgb="FF000000"/>
      <name val="Calibri"/>
      <family val="2"/>
    </font>
    <font>
      <b/>
      <sz val="10"/>
      <color rgb="FF000000"/>
      <name val="Arial"/>
      <family val="2"/>
    </font>
    <font>
      <u/>
      <sz val="10"/>
      <color rgb="FF000000"/>
      <name val="Calibri"/>
      <family val="2"/>
    </font>
    <font>
      <u/>
      <sz val="10"/>
      <color rgb="FF000000"/>
      <name val="Calibri"/>
      <family val="2"/>
    </font>
    <font>
      <sz val="10"/>
      <color rgb="FF000000"/>
      <name val="Arial"/>
      <family val="2"/>
    </font>
    <font>
      <u/>
      <sz val="10"/>
      <color rgb="FF000000"/>
      <name val="Calibri"/>
      <family val="2"/>
    </font>
    <font>
      <u/>
      <sz val="10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b/>
      <u/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7DEE8"/>
        <bgColor rgb="FFB7DEE8"/>
      </patternFill>
    </fill>
    <fill>
      <patternFill patternType="solid">
        <fgColor rgb="FFFFFFFF"/>
        <bgColor rgb="FFFFFFFF"/>
      </patternFill>
    </fill>
  </fills>
  <borders count="5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4" fontId="2" fillId="3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6" xfId="0" applyNumberFormat="1" applyFont="1" applyBorder="1" applyAlignment="1">
      <alignment horizontal="left"/>
    </xf>
    <xf numFmtId="0" fontId="2" fillId="0" borderId="0" xfId="0" applyFont="1"/>
    <xf numFmtId="0" fontId="6" fillId="0" borderId="7" xfId="0" applyFont="1" applyBorder="1"/>
    <xf numFmtId="49" fontId="7" fillId="0" borderId="7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0" borderId="7" xfId="0" applyFont="1" applyBorder="1"/>
    <xf numFmtId="49" fontId="1" fillId="0" borderId="7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9" fillId="0" borderId="0" xfId="0" applyFont="1"/>
    <xf numFmtId="0" fontId="1" fillId="3" borderId="14" xfId="0" applyFont="1" applyFill="1" applyBorder="1"/>
    <xf numFmtId="0" fontId="2" fillId="0" borderId="15" xfId="0" applyFont="1" applyBorder="1" applyAlignment="1">
      <alignment horizontal="center"/>
    </xf>
    <xf numFmtId="0" fontId="11" fillId="3" borderId="14" xfId="0" applyFont="1" applyFill="1" applyBorder="1" applyAlignment="1">
      <alignment horizontal="left"/>
    </xf>
    <xf numFmtId="0" fontId="2" fillId="3" borderId="14" xfId="0" applyFont="1" applyFill="1" applyBorder="1" applyAlignment="1">
      <alignment horizontal="center"/>
    </xf>
    <xf numFmtId="0" fontId="11" fillId="0" borderId="0" xfId="0" applyFont="1" applyAlignment="1">
      <alignment horizontal="left"/>
    </xf>
    <xf numFmtId="4" fontId="1" fillId="0" borderId="0" xfId="0" applyNumberFormat="1" applyFont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left"/>
    </xf>
    <xf numFmtId="0" fontId="3" fillId="0" borderId="5" xfId="0" applyFont="1" applyBorder="1"/>
    <xf numFmtId="49" fontId="1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2" borderId="25" xfId="0" applyFont="1" applyFill="1" applyBorder="1" applyAlignment="1">
      <alignment horizontal="center"/>
    </xf>
    <xf numFmtId="167" fontId="2" fillId="2" borderId="2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164" fontId="2" fillId="0" borderId="21" xfId="0" applyNumberFormat="1" applyFont="1" applyBorder="1" applyAlignment="1">
      <alignment horizontal="center"/>
    </xf>
    <xf numFmtId="0" fontId="3" fillId="0" borderId="22" xfId="0" applyFont="1" applyBorder="1"/>
    <xf numFmtId="4" fontId="2" fillId="0" borderId="15" xfId="0" applyNumberFormat="1" applyFont="1" applyBorder="1"/>
    <xf numFmtId="0" fontId="3" fillId="0" borderId="12" xfId="0" applyFont="1" applyBorder="1"/>
    <xf numFmtId="4" fontId="2" fillId="0" borderId="19" xfId="0" applyNumberFormat="1" applyFont="1" applyBorder="1"/>
    <xf numFmtId="0" fontId="3" fillId="0" borderId="20" xfId="0" applyFont="1" applyBorder="1"/>
    <xf numFmtId="0" fontId="2" fillId="0" borderId="9" xfId="0" applyFont="1" applyBorder="1" applyAlignment="1">
      <alignment horizontal="center"/>
    </xf>
    <xf numFmtId="0" fontId="3" fillId="0" borderId="10" xfId="0" applyFont="1" applyBorder="1"/>
    <xf numFmtId="4" fontId="2" fillId="0" borderId="1" xfId="0" applyNumberFormat="1" applyFont="1" applyBorder="1"/>
    <xf numFmtId="0" fontId="3" fillId="0" borderId="17" xfId="0" applyFont="1" applyBorder="1"/>
    <xf numFmtId="164" fontId="2" fillId="0" borderId="18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4" fontId="2" fillId="0" borderId="9" xfId="0" applyNumberFormat="1" applyFont="1" applyBorder="1"/>
    <xf numFmtId="164" fontId="1" fillId="0" borderId="4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5" fontId="1" fillId="0" borderId="4" xfId="0" applyNumberFormat="1" applyFont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16" xfId="0" applyNumberFormat="1" applyFont="1" applyBorder="1" applyAlignment="1">
      <alignment horizontal="center" vertical="center"/>
    </xf>
    <xf numFmtId="164" fontId="1" fillId="3" borderId="23" xfId="0" applyNumberFormat="1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/>
    </xf>
    <xf numFmtId="0" fontId="1" fillId="3" borderId="27" xfId="0" applyFont="1" applyFill="1" applyBorder="1" applyAlignment="1">
      <alignment horizontal="left"/>
    </xf>
    <xf numFmtId="0" fontId="8" fillId="3" borderId="28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/>
    </xf>
    <xf numFmtId="164" fontId="1" fillId="3" borderId="28" xfId="0" applyNumberFormat="1" applyFont="1" applyFill="1" applyBorder="1" applyAlignment="1">
      <alignment horizontal="center" vertical="center"/>
    </xf>
    <xf numFmtId="4" fontId="1" fillId="0" borderId="29" xfId="0" applyNumberFormat="1" applyFont="1" applyBorder="1" applyAlignment="1">
      <alignment horizontal="center"/>
    </xf>
    <xf numFmtId="0" fontId="1" fillId="3" borderId="30" xfId="0" applyFont="1" applyFill="1" applyBorder="1" applyAlignment="1">
      <alignment horizontal="left"/>
    </xf>
    <xf numFmtId="4" fontId="1" fillId="0" borderId="31" xfId="0" applyNumberFormat="1" applyFont="1" applyBorder="1" applyAlignment="1">
      <alignment horizontal="center"/>
    </xf>
    <xf numFmtId="0" fontId="1" fillId="3" borderId="32" xfId="0" applyFont="1" applyFill="1" applyBorder="1" applyAlignment="1">
      <alignment horizontal="left"/>
    </xf>
    <xf numFmtId="4" fontId="1" fillId="0" borderId="33" xfId="0" applyNumberFormat="1" applyFont="1" applyBorder="1" applyAlignment="1">
      <alignment horizontal="center"/>
    </xf>
    <xf numFmtId="0" fontId="0" fillId="0" borderId="34" xfId="0" applyBorder="1"/>
    <xf numFmtId="0" fontId="0" fillId="0" borderId="35" xfId="0" applyBorder="1" applyAlignment="1">
      <alignment horizontal="center" vertical="center"/>
    </xf>
    <xf numFmtId="0" fontId="0" fillId="0" borderId="35" xfId="0" applyBorder="1"/>
    <xf numFmtId="0" fontId="1" fillId="0" borderId="35" xfId="0" applyFont="1" applyBorder="1" applyAlignment="1">
      <alignment horizontal="center" vertical="center"/>
    </xf>
    <xf numFmtId="4" fontId="1" fillId="0" borderId="36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0" fontId="0" fillId="0" borderId="14" xfId="0" applyBorder="1"/>
    <xf numFmtId="49" fontId="1" fillId="0" borderId="14" xfId="0" applyNumberFormat="1" applyFont="1" applyBorder="1" applyAlignment="1">
      <alignment horizontal="left"/>
    </xf>
    <xf numFmtId="0" fontId="3" fillId="0" borderId="14" xfId="0" applyFont="1" applyBorder="1"/>
    <xf numFmtId="0" fontId="3" fillId="0" borderId="6" xfId="0" applyFont="1" applyBorder="1"/>
    <xf numFmtId="49" fontId="10" fillId="0" borderId="14" xfId="0" applyNumberFormat="1" applyFont="1" applyBorder="1" applyAlignment="1">
      <alignment horizontal="center"/>
    </xf>
    <xf numFmtId="0" fontId="2" fillId="2" borderId="37" xfId="0" applyFont="1" applyFill="1" applyBorder="1" applyAlignment="1">
      <alignment horizontal="center" vertical="center"/>
    </xf>
    <xf numFmtId="0" fontId="3" fillId="0" borderId="38" xfId="0" applyFont="1" applyBorder="1"/>
    <xf numFmtId="0" fontId="3" fillId="0" borderId="39" xfId="0" applyFont="1" applyBorder="1"/>
    <xf numFmtId="0" fontId="2" fillId="3" borderId="32" xfId="0" applyFont="1" applyFill="1" applyBorder="1" applyAlignment="1">
      <alignment horizontal="center" vertical="center"/>
    </xf>
    <xf numFmtId="4" fontId="2" fillId="3" borderId="33" xfId="0" applyNumberFormat="1" applyFont="1" applyFill="1" applyBorder="1" applyAlignment="1">
      <alignment horizontal="center" vertical="center"/>
    </xf>
    <xf numFmtId="0" fontId="1" fillId="0" borderId="32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4" fontId="1" fillId="0" borderId="41" xfId="0" applyNumberFormat="1" applyFont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1" fillId="0" borderId="30" xfId="0" applyFont="1" applyBorder="1" applyAlignment="1">
      <alignment horizontal="left"/>
    </xf>
    <xf numFmtId="0" fontId="1" fillId="0" borderId="44" xfId="0" applyFont="1" applyBorder="1" applyAlignment="1">
      <alignment horizontal="left"/>
    </xf>
    <xf numFmtId="0" fontId="2" fillId="2" borderId="45" xfId="0" applyFont="1" applyFill="1" applyBorder="1" applyAlignment="1">
      <alignment horizontal="center"/>
    </xf>
    <xf numFmtId="0" fontId="2" fillId="2" borderId="46" xfId="0" applyFont="1" applyFill="1" applyBorder="1" applyAlignment="1">
      <alignment horizontal="center"/>
    </xf>
    <xf numFmtId="0" fontId="1" fillId="3" borderId="47" xfId="0" applyFont="1" applyFill="1" applyBorder="1" applyAlignment="1">
      <alignment horizontal="left"/>
    </xf>
    <xf numFmtId="4" fontId="1" fillId="0" borderId="48" xfId="0" applyNumberFormat="1" applyFont="1" applyBorder="1" applyAlignment="1">
      <alignment horizontal="center"/>
    </xf>
    <xf numFmtId="167" fontId="2" fillId="2" borderId="49" xfId="0" applyNumberFormat="1" applyFont="1" applyFill="1" applyBorder="1" applyAlignment="1">
      <alignment horizontal="center"/>
    </xf>
    <xf numFmtId="167" fontId="2" fillId="2" borderId="50" xfId="0" applyNumberFormat="1" applyFont="1" applyFill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3" borderId="40" xfId="0" applyFont="1" applyFill="1" applyBorder="1" applyAlignment="1">
      <alignment horizontal="left"/>
    </xf>
    <xf numFmtId="0" fontId="2" fillId="2" borderId="51" xfId="0" applyFont="1" applyFill="1" applyBorder="1" applyAlignment="1">
      <alignment horizontal="center"/>
    </xf>
    <xf numFmtId="0" fontId="2" fillId="2" borderId="52" xfId="0" applyFont="1" applyFill="1" applyBorder="1" applyAlignment="1">
      <alignment horizontal="center"/>
    </xf>
    <xf numFmtId="0" fontId="1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28575</xdr:rowOff>
    </xdr:from>
    <xdr:ext cx="1095375" cy="10953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238125</xdr:colOff>
      <xdr:row>59</xdr:row>
      <xdr:rowOff>28575</xdr:rowOff>
    </xdr:from>
    <xdr:ext cx="1095375" cy="109537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showGridLines="0" tabSelected="1" zoomScaleNormal="100" workbookViewId="0"/>
  </sheetViews>
  <sheetFormatPr defaultColWidth="14.44140625" defaultRowHeight="15" customHeight="1" x14ac:dyDescent="0.3"/>
  <cols>
    <col min="1" max="2" width="11.5546875" customWidth="1"/>
    <col min="3" max="3" width="47.77734375" customWidth="1"/>
    <col min="4" max="4" width="7.21875" style="75" customWidth="1"/>
    <col min="5" max="5" width="7.21875" customWidth="1"/>
    <col min="6" max="6" width="7.33203125" style="65" customWidth="1"/>
    <col min="7" max="7" width="8.44140625" customWidth="1"/>
    <col min="8" max="8" width="1.44140625" customWidth="1"/>
    <col min="9" max="9" width="15.5546875" customWidth="1"/>
    <col min="10" max="10" width="19.21875" customWidth="1"/>
    <col min="11" max="11" width="23.77734375" customWidth="1"/>
    <col min="12" max="26" width="8.77734375" customWidth="1"/>
  </cols>
  <sheetData>
    <row r="1" spans="1:26" ht="11.25" customHeight="1" x14ac:dyDescent="0.3">
      <c r="A1" s="1"/>
      <c r="B1" s="92"/>
      <c r="C1" s="98" t="s">
        <v>0</v>
      </c>
      <c r="D1" s="99"/>
      <c r="E1" s="99"/>
      <c r="F1" s="99"/>
      <c r="G1" s="100"/>
      <c r="H1" s="1" t="s">
        <v>1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3">
      <c r="A2" s="1"/>
      <c r="B2" s="92"/>
      <c r="C2" s="101" t="s">
        <v>2</v>
      </c>
      <c r="D2" s="3" t="s">
        <v>3</v>
      </c>
      <c r="E2" s="3" t="s">
        <v>4</v>
      </c>
      <c r="F2" s="4" t="s">
        <v>5</v>
      </c>
      <c r="G2" s="102" t="s">
        <v>6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3">
      <c r="A3" s="1"/>
      <c r="B3" s="92"/>
      <c r="C3" s="103" t="s">
        <v>167</v>
      </c>
      <c r="D3" s="66" t="s">
        <v>7</v>
      </c>
      <c r="E3" s="5"/>
      <c r="F3" s="52">
        <v>15.65</v>
      </c>
      <c r="G3" s="86" t="str">
        <f t="shared" ref="G3:G5" si="0">IF(SUM(E3*F3)=0,"",SUM(E3*F3))</f>
        <v/>
      </c>
      <c r="H3" s="1" t="s">
        <v>1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3">
      <c r="A4" s="1"/>
      <c r="B4" s="92"/>
      <c r="C4" s="103" t="s">
        <v>168</v>
      </c>
      <c r="D4" s="66" t="s">
        <v>8</v>
      </c>
      <c r="E4" s="5"/>
      <c r="F4" s="52">
        <v>15.65</v>
      </c>
      <c r="G4" s="86" t="str">
        <f t="shared" si="0"/>
        <v/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3">
      <c r="A5" s="1"/>
      <c r="B5" s="92"/>
      <c r="C5" s="103" t="s">
        <v>157</v>
      </c>
      <c r="D5" s="66" t="s">
        <v>9</v>
      </c>
      <c r="E5" s="5"/>
      <c r="F5" s="52">
        <v>21.3</v>
      </c>
      <c r="G5" s="86" t="str">
        <f t="shared" si="0"/>
        <v/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3">
      <c r="A6" s="1"/>
      <c r="B6" s="92"/>
      <c r="C6" s="103" t="s">
        <v>10</v>
      </c>
      <c r="D6" s="66" t="s">
        <v>11</v>
      </c>
      <c r="E6" s="5"/>
      <c r="F6" s="52">
        <v>12.3</v>
      </c>
      <c r="G6" s="86" t="str">
        <f t="shared" ref="G6:G13" si="1">IF(SUM(E6*F6)=0,"",SUM(E6*F6))</f>
        <v/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3">
      <c r="A7" s="1"/>
      <c r="B7" s="92"/>
      <c r="C7" s="103" t="s">
        <v>166</v>
      </c>
      <c r="D7" s="66" t="s">
        <v>15</v>
      </c>
      <c r="E7" s="5"/>
      <c r="F7" s="52">
        <v>12.3</v>
      </c>
      <c r="G7" s="86" t="str">
        <f t="shared" si="1"/>
        <v/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3">
      <c r="A8" s="33" t="s">
        <v>12</v>
      </c>
      <c r="B8" s="93"/>
      <c r="C8" s="103" t="s">
        <v>169</v>
      </c>
      <c r="D8" s="66" t="s">
        <v>16</v>
      </c>
      <c r="E8" s="5"/>
      <c r="F8" s="52">
        <v>12.3</v>
      </c>
      <c r="G8" s="86" t="str">
        <f t="shared" si="1"/>
        <v/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3">
      <c r="A9" s="33" t="s">
        <v>13</v>
      </c>
      <c r="B9" s="93"/>
      <c r="C9" s="103" t="s">
        <v>18</v>
      </c>
      <c r="D9" s="66" t="s">
        <v>19</v>
      </c>
      <c r="E9" s="5"/>
      <c r="F9" s="52">
        <v>2.4500000000000002</v>
      </c>
      <c r="G9" s="86" t="str">
        <f t="shared" si="1"/>
        <v/>
      </c>
      <c r="H9" s="1" t="s">
        <v>1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3">
      <c r="A10" s="37" t="s">
        <v>14</v>
      </c>
      <c r="B10" s="93"/>
      <c r="C10" s="103" t="s">
        <v>21</v>
      </c>
      <c r="D10" s="66" t="s">
        <v>22</v>
      </c>
      <c r="E10" s="5"/>
      <c r="F10" s="52">
        <v>11.6</v>
      </c>
      <c r="G10" s="86" t="str">
        <f t="shared" si="1"/>
        <v/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3">
      <c r="A11" s="7"/>
      <c r="B11" s="94"/>
      <c r="C11" s="85" t="s">
        <v>170</v>
      </c>
      <c r="D11" s="66" t="s">
        <v>23</v>
      </c>
      <c r="E11" s="5"/>
      <c r="F11" s="52">
        <v>11.25</v>
      </c>
      <c r="G11" s="86" t="str">
        <f t="shared" si="1"/>
        <v/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3">
      <c r="A12" s="120" t="s">
        <v>17</v>
      </c>
      <c r="B12" s="94"/>
      <c r="C12" s="103" t="s">
        <v>172</v>
      </c>
      <c r="D12" s="66">
        <v>1150</v>
      </c>
      <c r="E12" s="5"/>
      <c r="F12" s="52">
        <v>13.35</v>
      </c>
      <c r="G12" s="86" t="str">
        <f t="shared" si="1"/>
        <v/>
      </c>
      <c r="H12" s="1" t="s">
        <v>1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3">
      <c r="A13" s="32"/>
      <c r="B13" s="95"/>
      <c r="C13" s="103" t="s">
        <v>173</v>
      </c>
      <c r="D13" s="66">
        <v>1151</v>
      </c>
      <c r="E13" s="5"/>
      <c r="F13" s="52">
        <v>13.35</v>
      </c>
      <c r="G13" s="86" t="str">
        <f t="shared" si="1"/>
        <v/>
      </c>
      <c r="H13" s="1" t="s">
        <v>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thickBot="1" x14ac:dyDescent="0.35">
      <c r="A14" s="31"/>
      <c r="B14" s="31"/>
      <c r="C14" s="103" t="s">
        <v>171</v>
      </c>
      <c r="D14" s="66">
        <v>1110</v>
      </c>
      <c r="E14" s="24"/>
      <c r="F14" s="52">
        <v>14.95</v>
      </c>
      <c r="G14" s="86" t="str">
        <f t="shared" ref="G14:G16" si="2">IF(SUM(E14*F14)=0,"",SUM(E14*F14))</f>
        <v/>
      </c>
      <c r="H14" s="1" t="s">
        <v>1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3">
      <c r="A15" s="120" t="s">
        <v>20</v>
      </c>
      <c r="B15" s="8"/>
      <c r="C15" s="103" t="s">
        <v>158</v>
      </c>
      <c r="D15" s="66">
        <v>1501</v>
      </c>
      <c r="E15" s="5"/>
      <c r="F15" s="52">
        <v>15</v>
      </c>
      <c r="G15" s="86" t="str">
        <f t="shared" si="2"/>
        <v/>
      </c>
      <c r="H15" s="1" t="s">
        <v>1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3">
      <c r="A16" s="30"/>
      <c r="B16" s="95"/>
      <c r="C16" s="103" t="s">
        <v>174</v>
      </c>
      <c r="D16" s="66">
        <v>1201</v>
      </c>
      <c r="E16" s="12"/>
      <c r="F16" s="52">
        <v>13.35</v>
      </c>
      <c r="G16" s="86" t="str">
        <f t="shared" si="2"/>
        <v/>
      </c>
      <c r="H16" s="1" t="s">
        <v>1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thickBot="1" x14ac:dyDescent="0.35">
      <c r="A17" s="31"/>
      <c r="B17" s="31"/>
      <c r="C17" s="104" t="s">
        <v>175</v>
      </c>
      <c r="D17" s="67">
        <v>1202</v>
      </c>
      <c r="E17" s="25"/>
      <c r="F17" s="53">
        <v>13.35</v>
      </c>
      <c r="G17" s="105" t="str">
        <f>IF(SUM(E17*F17)=0,"",SUM(E17*F17))</f>
        <v/>
      </c>
      <c r="H17" s="1" t="s">
        <v>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3">
      <c r="A18" s="36" t="s">
        <v>200</v>
      </c>
      <c r="B18" s="96"/>
      <c r="C18" s="106" t="s">
        <v>25</v>
      </c>
      <c r="D18" s="34"/>
      <c r="E18" s="34"/>
      <c r="F18" s="34"/>
      <c r="G18" s="107"/>
      <c r="H18" s="1" t="s">
        <v>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3">
      <c r="A19" s="38"/>
      <c r="B19" s="95"/>
      <c r="C19" s="103" t="s">
        <v>26</v>
      </c>
      <c r="D19" s="66" t="s">
        <v>27</v>
      </c>
      <c r="E19" s="5"/>
      <c r="F19" s="52">
        <v>2.5</v>
      </c>
      <c r="G19" s="86" t="str">
        <f>IF(SUM(E19*F19)=0,"",SUM(E19*F19))</f>
        <v/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thickBot="1" x14ac:dyDescent="0.35">
      <c r="A20" s="31"/>
      <c r="B20" s="31"/>
      <c r="C20" s="104" t="s">
        <v>28</v>
      </c>
      <c r="D20" s="67" t="s">
        <v>29</v>
      </c>
      <c r="E20" s="24"/>
      <c r="F20" s="53">
        <v>0.92</v>
      </c>
      <c r="G20" s="86" t="str">
        <f t="shared" ref="G20:G23" si="3">IF(SUM(E20*F20)=0,"",SUM(E20*F20))</f>
        <v/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3">
      <c r="A21" s="9" t="s">
        <v>24</v>
      </c>
      <c r="B21" s="92"/>
      <c r="C21" s="108" t="s">
        <v>156</v>
      </c>
      <c r="D21" s="76" t="s">
        <v>201</v>
      </c>
      <c r="E21" s="27"/>
      <c r="F21" s="53">
        <v>0.92</v>
      </c>
      <c r="G21" s="86" t="str">
        <f t="shared" si="3"/>
        <v/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3">
      <c r="A22" s="1"/>
      <c r="B22" s="92"/>
      <c r="C22" s="109" t="s">
        <v>30</v>
      </c>
      <c r="D22" s="62" t="s">
        <v>31</v>
      </c>
      <c r="E22" s="26"/>
      <c r="F22" s="54">
        <v>3.4</v>
      </c>
      <c r="G22" s="86" t="str">
        <f t="shared" si="3"/>
        <v/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3">
      <c r="A23" s="10"/>
      <c r="B23" s="11"/>
      <c r="C23" s="103" t="s">
        <v>32</v>
      </c>
      <c r="D23" s="68" t="s">
        <v>33</v>
      </c>
      <c r="E23" s="12"/>
      <c r="F23" s="55">
        <v>1.1499999999999999</v>
      </c>
      <c r="G23" s="86" t="str">
        <f t="shared" si="3"/>
        <v/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3">
      <c r="A24" s="1"/>
      <c r="B24" s="92"/>
      <c r="C24" s="103" t="s">
        <v>34</v>
      </c>
      <c r="D24" s="66" t="s">
        <v>35</v>
      </c>
      <c r="E24" s="5"/>
      <c r="F24" s="52">
        <v>1.1499999999999999</v>
      </c>
      <c r="G24" s="86" t="str">
        <f t="shared" ref="G22:G26" si="4">IF(SUM(E24*F24)=0,"",SUM(E24*F24))</f>
        <v/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3">
      <c r="A25" s="1"/>
      <c r="B25" s="92"/>
      <c r="C25" s="103" t="s">
        <v>161</v>
      </c>
      <c r="D25" s="66" t="s">
        <v>36</v>
      </c>
      <c r="E25" s="5"/>
      <c r="F25" s="52">
        <v>0.95</v>
      </c>
      <c r="G25" s="86" t="str">
        <f t="shared" si="4"/>
        <v/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1.25" customHeight="1" x14ac:dyDescent="0.3">
      <c r="A26" s="13"/>
      <c r="B26" s="14"/>
      <c r="C26" s="103" t="s">
        <v>37</v>
      </c>
      <c r="D26" s="66" t="s">
        <v>38</v>
      </c>
      <c r="E26" s="5"/>
      <c r="F26" s="52">
        <v>0.48</v>
      </c>
      <c r="G26" s="86" t="str">
        <f t="shared" si="4"/>
        <v/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3">
      <c r="A27" s="1"/>
      <c r="B27" s="92"/>
      <c r="C27" s="110" t="s">
        <v>199</v>
      </c>
      <c r="D27" s="28"/>
      <c r="E27" s="28"/>
      <c r="F27" s="28"/>
      <c r="G27" s="111"/>
      <c r="H27" s="1" t="s">
        <v>1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3">
      <c r="A28" s="10"/>
      <c r="B28" s="11"/>
      <c r="C28" s="103" t="s">
        <v>176</v>
      </c>
      <c r="D28" s="66" t="s">
        <v>39</v>
      </c>
      <c r="E28" s="5"/>
      <c r="F28" s="52">
        <v>2.9</v>
      </c>
      <c r="G28" s="86" t="str">
        <f>IF(SUM(E28*F28)=0,"",SUM(E28*F28))</f>
        <v/>
      </c>
      <c r="H28" s="1" t="s">
        <v>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3">
      <c r="A29" s="1"/>
      <c r="B29" s="92"/>
      <c r="C29" s="103" t="s">
        <v>177</v>
      </c>
      <c r="D29" s="66" t="s">
        <v>40</v>
      </c>
      <c r="E29" s="5"/>
      <c r="F29" s="56">
        <v>3.8</v>
      </c>
      <c r="G29" s="86" t="str">
        <f>IF(SUM(E29*F29)=0,"",SUM(E29*F29))</f>
        <v/>
      </c>
      <c r="H29" s="1" t="s">
        <v>1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3">
      <c r="A30" s="13"/>
      <c r="B30" s="14"/>
      <c r="C30" s="103" t="s">
        <v>178</v>
      </c>
      <c r="D30" s="66" t="s">
        <v>41</v>
      </c>
      <c r="E30" s="5"/>
      <c r="F30" s="52">
        <v>2.9</v>
      </c>
      <c r="G30" s="86" t="str">
        <f t="shared" ref="G30:G40" si="5">IF(SUM(E30*F30)=0,"",SUM(E30*F30))</f>
        <v/>
      </c>
      <c r="H30" s="1" t="s">
        <v>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3">
      <c r="A31" s="1"/>
      <c r="B31" s="92"/>
      <c r="C31" s="103" t="s">
        <v>179</v>
      </c>
      <c r="D31" s="66" t="s">
        <v>42</v>
      </c>
      <c r="E31" s="5"/>
      <c r="F31" s="52">
        <v>2.9</v>
      </c>
      <c r="G31" s="86" t="str">
        <f t="shared" si="5"/>
        <v/>
      </c>
      <c r="H31" s="1" t="s">
        <v>1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3">
      <c r="A32" s="10"/>
      <c r="B32" s="11"/>
      <c r="C32" s="103" t="s">
        <v>180</v>
      </c>
      <c r="D32" s="66" t="s">
        <v>43</v>
      </c>
      <c r="E32" s="5"/>
      <c r="F32" s="52">
        <v>2.9</v>
      </c>
      <c r="G32" s="86" t="str">
        <f t="shared" si="5"/>
        <v/>
      </c>
      <c r="H32" s="1" t="s">
        <v>1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3">
      <c r="A33" s="1"/>
      <c r="B33" s="92"/>
      <c r="C33" s="103" t="s">
        <v>181</v>
      </c>
      <c r="D33" s="66" t="s">
        <v>44</v>
      </c>
      <c r="E33" s="5"/>
      <c r="F33" s="52">
        <v>2.9</v>
      </c>
      <c r="G33" s="86" t="str">
        <f t="shared" si="5"/>
        <v/>
      </c>
      <c r="H33" s="1" t="s">
        <v>1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1.25" customHeight="1" x14ac:dyDescent="0.3">
      <c r="A34" s="10"/>
      <c r="B34" s="11"/>
      <c r="C34" s="103" t="s">
        <v>182</v>
      </c>
      <c r="D34" s="66" t="s">
        <v>45</v>
      </c>
      <c r="E34" s="5"/>
      <c r="F34" s="52">
        <v>2.9</v>
      </c>
      <c r="G34" s="86" t="str">
        <f t="shared" si="5"/>
        <v/>
      </c>
      <c r="H34" s="1" t="s">
        <v>1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3">
      <c r="A35" s="1"/>
      <c r="B35" s="92"/>
      <c r="C35" s="103" t="s">
        <v>183</v>
      </c>
      <c r="D35" s="66" t="s">
        <v>46</v>
      </c>
      <c r="E35" s="5"/>
      <c r="F35" s="52">
        <v>2.9</v>
      </c>
      <c r="G35" s="86" t="str">
        <f t="shared" si="5"/>
        <v/>
      </c>
      <c r="H35" s="1" t="s">
        <v>1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3">
      <c r="A36" s="13"/>
      <c r="B36" s="14"/>
      <c r="C36" s="103" t="s">
        <v>184</v>
      </c>
      <c r="D36" s="66" t="s">
        <v>47</v>
      </c>
      <c r="E36" s="5"/>
      <c r="F36" s="52">
        <v>2.9</v>
      </c>
      <c r="G36" s="86" t="str">
        <f t="shared" si="5"/>
        <v/>
      </c>
      <c r="H36" s="1" t="s">
        <v>1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3">
      <c r="A37" s="1"/>
      <c r="B37" s="92"/>
      <c r="C37" s="103" t="s">
        <v>185</v>
      </c>
      <c r="D37" s="66" t="s">
        <v>48</v>
      </c>
      <c r="E37" s="5"/>
      <c r="F37" s="52">
        <v>3.8</v>
      </c>
      <c r="G37" s="86" t="str">
        <f t="shared" si="5"/>
        <v/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3">
      <c r="A38" s="1"/>
      <c r="B38" s="92"/>
      <c r="C38" s="103" t="s">
        <v>186</v>
      </c>
      <c r="D38" s="66" t="s">
        <v>49</v>
      </c>
      <c r="E38" s="5"/>
      <c r="F38" s="52">
        <v>2.9</v>
      </c>
      <c r="G38" s="86" t="str">
        <f t="shared" si="5"/>
        <v/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3">
      <c r="A39" s="1"/>
      <c r="B39" s="92"/>
      <c r="C39" s="103" t="s">
        <v>187</v>
      </c>
      <c r="D39" s="66" t="s">
        <v>50</v>
      </c>
      <c r="E39" s="5"/>
      <c r="F39" s="52">
        <v>2.9</v>
      </c>
      <c r="G39" s="86" t="str">
        <f t="shared" si="5"/>
        <v/>
      </c>
      <c r="H39" s="1" t="s">
        <v>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3">
      <c r="A40" s="1"/>
      <c r="B40" s="92"/>
      <c r="C40" s="103" t="s">
        <v>188</v>
      </c>
      <c r="D40" s="66" t="s">
        <v>51</v>
      </c>
      <c r="E40" s="5"/>
      <c r="F40" s="52">
        <v>2.9</v>
      </c>
      <c r="G40" s="86" t="str">
        <f t="shared" si="5"/>
        <v/>
      </c>
      <c r="H40" s="1" t="s">
        <v>1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3">
      <c r="A41" s="1"/>
      <c r="B41" s="92"/>
      <c r="C41" s="103" t="s">
        <v>189</v>
      </c>
      <c r="D41" s="66" t="s">
        <v>52</v>
      </c>
      <c r="E41" s="5"/>
      <c r="F41" s="52">
        <v>3.8</v>
      </c>
      <c r="G41" s="86" t="str">
        <f t="shared" ref="G41:G50" si="6">IF(SUM(E41*F41)=0,"",SUM(E41*F41))</f>
        <v/>
      </c>
      <c r="H41" s="1" t="s">
        <v>1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3">
      <c r="A42" s="1"/>
      <c r="B42" s="92"/>
      <c r="C42" s="103" t="s">
        <v>190</v>
      </c>
      <c r="D42" s="66" t="s">
        <v>53</v>
      </c>
      <c r="E42" s="5"/>
      <c r="F42" s="52">
        <v>2.9</v>
      </c>
      <c r="G42" s="86" t="str">
        <f t="shared" si="6"/>
        <v/>
      </c>
      <c r="H42" s="1" t="s">
        <v>1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3">
      <c r="A43" s="1"/>
      <c r="B43" s="92"/>
      <c r="C43" s="103" t="s">
        <v>191</v>
      </c>
      <c r="D43" s="66" t="s">
        <v>54</v>
      </c>
      <c r="E43" s="5"/>
      <c r="F43" s="52">
        <v>2.9</v>
      </c>
      <c r="G43" s="86" t="str">
        <f t="shared" si="6"/>
        <v/>
      </c>
      <c r="H43" s="1" t="s">
        <v>1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3">
      <c r="A44" s="1"/>
      <c r="B44" s="92"/>
      <c r="C44" s="103" t="s">
        <v>192</v>
      </c>
      <c r="D44" s="66" t="s">
        <v>55</v>
      </c>
      <c r="E44" s="5"/>
      <c r="F44" s="52">
        <v>3.8</v>
      </c>
      <c r="G44" s="86" t="str">
        <f t="shared" si="6"/>
        <v/>
      </c>
      <c r="H44" s="1" t="s">
        <v>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3">
      <c r="A45" s="1"/>
      <c r="B45" s="92"/>
      <c r="C45" s="103" t="s">
        <v>193</v>
      </c>
      <c r="D45" s="66" t="s">
        <v>56</v>
      </c>
      <c r="E45" s="5"/>
      <c r="F45" s="52">
        <v>2.9</v>
      </c>
      <c r="G45" s="86" t="str">
        <f t="shared" si="6"/>
        <v/>
      </c>
      <c r="H45" s="1" t="s">
        <v>1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3">
      <c r="A46" s="1"/>
      <c r="B46" s="92"/>
      <c r="C46" s="103" t="s">
        <v>194</v>
      </c>
      <c r="D46" s="66" t="s">
        <v>57</v>
      </c>
      <c r="E46" s="5"/>
      <c r="F46" s="52">
        <v>2.9</v>
      </c>
      <c r="G46" s="86" t="str">
        <f t="shared" si="6"/>
        <v/>
      </c>
      <c r="H46" s="1" t="s">
        <v>1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3">
      <c r="A47" s="1"/>
      <c r="B47" s="92"/>
      <c r="C47" s="103" t="s">
        <v>195</v>
      </c>
      <c r="D47" s="66" t="s">
        <v>58</v>
      </c>
      <c r="E47" s="5"/>
      <c r="F47" s="52">
        <v>5.6</v>
      </c>
      <c r="G47" s="86" t="str">
        <f t="shared" si="6"/>
        <v/>
      </c>
      <c r="H47" s="1" t="s">
        <v>1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3">
      <c r="A48" s="1"/>
      <c r="B48" s="92"/>
      <c r="C48" s="103" t="s">
        <v>59</v>
      </c>
      <c r="D48" s="66" t="s">
        <v>60</v>
      </c>
      <c r="E48" s="5"/>
      <c r="F48" s="52">
        <v>2.9</v>
      </c>
      <c r="G48" s="86" t="str">
        <f t="shared" si="6"/>
        <v/>
      </c>
      <c r="H48" s="1" t="s">
        <v>1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3">
      <c r="A49" s="1"/>
      <c r="B49" s="92"/>
      <c r="C49" s="103" t="s">
        <v>61</v>
      </c>
      <c r="D49" s="66" t="s">
        <v>62</v>
      </c>
      <c r="E49" s="5"/>
      <c r="F49" s="52">
        <v>3.8</v>
      </c>
      <c r="G49" s="86" t="str">
        <f t="shared" si="6"/>
        <v/>
      </c>
      <c r="H49" s="1" t="s">
        <v>1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3">
      <c r="A50" s="1"/>
      <c r="B50" s="92"/>
      <c r="C50" s="103" t="s">
        <v>196</v>
      </c>
      <c r="D50" s="66" t="s">
        <v>63</v>
      </c>
      <c r="E50" s="5"/>
      <c r="F50" s="52">
        <v>4.4000000000000004</v>
      </c>
      <c r="G50" s="86" t="str">
        <f t="shared" si="6"/>
        <v/>
      </c>
      <c r="H50" s="1" t="s">
        <v>1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3">
      <c r="A51" s="1"/>
      <c r="B51" s="92"/>
      <c r="C51" s="103" t="s">
        <v>197</v>
      </c>
      <c r="D51" s="66" t="s">
        <v>152</v>
      </c>
      <c r="E51" s="24"/>
      <c r="F51" s="52">
        <v>2.9</v>
      </c>
      <c r="G51" s="86" t="str">
        <f>IF(SUM(E51*F51)=0,"",SUM(E51*F51))</f>
        <v/>
      </c>
      <c r="H51" s="1" t="s">
        <v>1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thickBot="1" x14ac:dyDescent="0.35">
      <c r="A52" s="1"/>
      <c r="B52" s="92"/>
      <c r="C52" s="112" t="s">
        <v>198</v>
      </c>
      <c r="D52" s="69" t="s">
        <v>153</v>
      </c>
      <c r="E52" s="15"/>
      <c r="F52" s="57">
        <v>3.8</v>
      </c>
      <c r="G52" s="113" t="str">
        <f>IF(SUM(E52*F52)=0,"",SUM(E52*F52))</f>
        <v/>
      </c>
      <c r="H52" s="1" t="s">
        <v>1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3">
      <c r="A53" s="1"/>
      <c r="B53" s="92"/>
      <c r="C53" s="114" t="s">
        <v>64</v>
      </c>
      <c r="D53" s="35"/>
      <c r="E53" s="35"/>
      <c r="F53" s="35"/>
      <c r="G53" s="115"/>
      <c r="H53" s="1" t="s">
        <v>1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3">
      <c r="A54" s="1"/>
      <c r="B54" s="92"/>
      <c r="C54" s="85" t="s">
        <v>66</v>
      </c>
      <c r="D54" s="70" t="s">
        <v>67</v>
      </c>
      <c r="E54" s="5"/>
      <c r="F54" s="58">
        <v>4.37</v>
      </c>
      <c r="G54" s="86" t="str">
        <f t="shared" ref="G54:G65" si="7">IF(SUM(E54*F54)=0,"",SUM(E54*F54))</f>
        <v/>
      </c>
      <c r="H54" s="1" t="s">
        <v>1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3">
      <c r="A55" s="1"/>
      <c r="B55" s="92"/>
      <c r="C55" s="85" t="s">
        <v>69</v>
      </c>
      <c r="D55" s="70" t="s">
        <v>70</v>
      </c>
      <c r="E55" s="5"/>
      <c r="F55" s="58">
        <v>4.37</v>
      </c>
      <c r="G55" s="86" t="str">
        <f t="shared" si="7"/>
        <v/>
      </c>
      <c r="H55" s="1" t="s">
        <v>1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3">
      <c r="A56" s="1"/>
      <c r="B56" s="92"/>
      <c r="C56" s="85" t="s">
        <v>73</v>
      </c>
      <c r="D56" s="70" t="s">
        <v>74</v>
      </c>
      <c r="E56" s="5"/>
      <c r="F56" s="58">
        <v>4.37</v>
      </c>
      <c r="G56" s="86" t="str">
        <f t="shared" si="7"/>
        <v/>
      </c>
      <c r="H56" s="1" t="s">
        <v>1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3">
      <c r="A57" s="1"/>
      <c r="B57" s="92"/>
      <c r="C57" s="85" t="s">
        <v>77</v>
      </c>
      <c r="D57" s="70" t="s">
        <v>78</v>
      </c>
      <c r="E57" s="5"/>
      <c r="F57" s="58">
        <v>4.37</v>
      </c>
      <c r="G57" s="86" t="str">
        <f t="shared" si="7"/>
        <v/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3">
      <c r="A58" s="1"/>
      <c r="B58" s="92"/>
      <c r="C58" s="85" t="s">
        <v>81</v>
      </c>
      <c r="D58" s="70" t="s">
        <v>82</v>
      </c>
      <c r="E58" s="5"/>
      <c r="F58" s="58">
        <v>4.37</v>
      </c>
      <c r="G58" s="86" t="str">
        <f t="shared" si="7"/>
        <v/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3">
      <c r="A59" s="1"/>
      <c r="B59" s="92"/>
      <c r="C59" s="85" t="s">
        <v>85</v>
      </c>
      <c r="D59" s="70" t="s">
        <v>86</v>
      </c>
      <c r="E59" s="5"/>
      <c r="F59" s="58">
        <v>4.37</v>
      </c>
      <c r="G59" s="86" t="str">
        <f t="shared" si="7"/>
        <v/>
      </c>
      <c r="H59" s="1" t="s">
        <v>1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1.25" customHeight="1" x14ac:dyDescent="0.3">
      <c r="A60" s="1"/>
      <c r="B60" s="92"/>
      <c r="C60" s="85" t="s">
        <v>89</v>
      </c>
      <c r="D60" s="70" t="s">
        <v>90</v>
      </c>
      <c r="E60" s="5"/>
      <c r="F60" s="58">
        <v>4.37</v>
      </c>
      <c r="G60" s="86" t="str">
        <f t="shared" si="7"/>
        <v/>
      </c>
      <c r="H60" s="1"/>
      <c r="I60" s="13" t="s">
        <v>65</v>
      </c>
      <c r="J60" s="13"/>
      <c r="K60" s="13" t="s">
        <v>154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3">
      <c r="A61" s="1"/>
      <c r="B61" s="92"/>
      <c r="C61" s="85" t="s">
        <v>91</v>
      </c>
      <c r="D61" s="70" t="s">
        <v>92</v>
      </c>
      <c r="E61" s="5"/>
      <c r="F61" s="58">
        <v>4.37</v>
      </c>
      <c r="G61" s="86" t="str">
        <f t="shared" si="7"/>
        <v/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3">
      <c r="A62" s="1"/>
      <c r="B62" s="92"/>
      <c r="C62" s="85" t="s">
        <v>95</v>
      </c>
      <c r="D62" s="70" t="s">
        <v>96</v>
      </c>
      <c r="E62" s="5"/>
      <c r="F62" s="58">
        <v>4.37</v>
      </c>
      <c r="G62" s="86" t="str">
        <f t="shared" si="7"/>
        <v/>
      </c>
      <c r="H62" s="1"/>
      <c r="I62" s="1" t="s">
        <v>68</v>
      </c>
      <c r="J62" s="1" t="s">
        <v>71</v>
      </c>
      <c r="K62" s="1" t="s">
        <v>72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3">
      <c r="A63" s="1"/>
      <c r="B63" s="92"/>
      <c r="C63" s="85" t="s">
        <v>99</v>
      </c>
      <c r="D63" s="70" t="s">
        <v>100</v>
      </c>
      <c r="E63" s="5"/>
      <c r="F63" s="58">
        <v>4.37</v>
      </c>
      <c r="G63" s="86" t="str">
        <f t="shared" si="7"/>
        <v/>
      </c>
      <c r="H63" s="1"/>
      <c r="I63" s="1" t="s">
        <v>68</v>
      </c>
      <c r="J63" s="1" t="s">
        <v>75</v>
      </c>
      <c r="K63" s="1" t="s">
        <v>76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3">
      <c r="A64" s="1"/>
      <c r="B64" s="92"/>
      <c r="C64" s="85" t="s">
        <v>101</v>
      </c>
      <c r="D64" s="70" t="s">
        <v>102</v>
      </c>
      <c r="E64" s="5"/>
      <c r="F64" s="58">
        <v>4.37</v>
      </c>
      <c r="G64" s="86" t="str">
        <f t="shared" si="7"/>
        <v/>
      </c>
      <c r="H64" s="1"/>
      <c r="I64" s="1" t="s">
        <v>68</v>
      </c>
      <c r="J64" s="1" t="s">
        <v>79</v>
      </c>
      <c r="K64" s="1" t="s">
        <v>80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3">
      <c r="A65" s="1"/>
      <c r="B65" s="92"/>
      <c r="C65" s="85" t="s">
        <v>155</v>
      </c>
      <c r="D65" s="70">
        <v>4399</v>
      </c>
      <c r="E65" s="5"/>
      <c r="F65" s="58">
        <v>4.37</v>
      </c>
      <c r="G65" s="86" t="str">
        <f t="shared" si="7"/>
        <v/>
      </c>
      <c r="H65" s="1"/>
      <c r="I65" s="1" t="s">
        <v>68</v>
      </c>
      <c r="J65" s="1" t="s">
        <v>83</v>
      </c>
      <c r="K65" s="1" t="s">
        <v>84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3">
      <c r="A66" s="1"/>
      <c r="B66" s="92"/>
      <c r="C66" s="85" t="s">
        <v>105</v>
      </c>
      <c r="D66" s="70"/>
      <c r="E66" s="5"/>
      <c r="F66" s="58">
        <v>4.37</v>
      </c>
      <c r="G66" s="86" t="str">
        <f t="shared" ref="G66:G73" si="8">IF(SUM(E66*F66)=0,"",SUM(E66*F66))</f>
        <v/>
      </c>
      <c r="H66" s="1"/>
      <c r="I66" s="1" t="s">
        <v>68</v>
      </c>
      <c r="J66" s="1" t="s">
        <v>87</v>
      </c>
      <c r="K66" s="1" t="s">
        <v>88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3">
      <c r="A67" s="33" t="s">
        <v>12</v>
      </c>
      <c r="B67" s="93"/>
      <c r="C67" s="85" t="s">
        <v>105</v>
      </c>
      <c r="D67" s="70"/>
      <c r="E67" s="5"/>
      <c r="F67" s="58">
        <v>4.37</v>
      </c>
      <c r="G67" s="86" t="str">
        <f t="shared" si="8"/>
        <v/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3">
      <c r="A68" s="33" t="s">
        <v>13</v>
      </c>
      <c r="B68" s="93"/>
      <c r="C68" s="85" t="s">
        <v>105</v>
      </c>
      <c r="D68" s="70"/>
      <c r="E68" s="5"/>
      <c r="F68" s="58">
        <v>4.37</v>
      </c>
      <c r="G68" s="86" t="str">
        <f t="shared" si="8"/>
        <v/>
      </c>
      <c r="H68" s="1"/>
      <c r="I68" s="1" t="s">
        <v>68</v>
      </c>
      <c r="J68" s="1" t="s">
        <v>93</v>
      </c>
      <c r="K68" s="1" t="s">
        <v>94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3">
      <c r="A69" s="37" t="s">
        <v>14</v>
      </c>
      <c r="B69" s="93"/>
      <c r="C69" s="85" t="s">
        <v>105</v>
      </c>
      <c r="D69" s="70"/>
      <c r="E69" s="5"/>
      <c r="F69" s="58">
        <v>4.37</v>
      </c>
      <c r="G69" s="86" t="str">
        <f t="shared" si="8"/>
        <v/>
      </c>
      <c r="H69" s="1"/>
      <c r="I69" s="1" t="s">
        <v>68</v>
      </c>
      <c r="J69" s="1" t="s">
        <v>97</v>
      </c>
      <c r="K69" s="1" t="s">
        <v>98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3">
      <c r="A70" s="7"/>
      <c r="B70" s="94"/>
      <c r="C70" s="85" t="s">
        <v>105</v>
      </c>
      <c r="D70" s="70"/>
      <c r="E70" s="5"/>
      <c r="F70" s="58">
        <v>4.37</v>
      </c>
      <c r="G70" s="86" t="str">
        <f t="shared" si="8"/>
        <v/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3">
      <c r="A71" s="120" t="s">
        <v>17</v>
      </c>
      <c r="B71" s="94"/>
      <c r="C71" s="85" t="s">
        <v>105</v>
      </c>
      <c r="D71" s="70"/>
      <c r="E71" s="5"/>
      <c r="F71" s="58">
        <v>4.37</v>
      </c>
      <c r="G71" s="86" t="str">
        <f t="shared" si="8"/>
        <v/>
      </c>
      <c r="H71" s="1"/>
      <c r="I71" s="13" t="s">
        <v>103</v>
      </c>
      <c r="J71" s="13"/>
      <c r="K71" s="13" t="s">
        <v>104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3">
      <c r="A72" s="32"/>
      <c r="B72" s="95"/>
      <c r="C72" s="85" t="s">
        <v>105</v>
      </c>
      <c r="D72" s="70"/>
      <c r="E72" s="5"/>
      <c r="F72" s="58">
        <v>4.37</v>
      </c>
      <c r="G72" s="86" t="str">
        <f t="shared" si="8"/>
        <v/>
      </c>
      <c r="H72" s="1"/>
      <c r="I72" s="1" t="s">
        <v>106</v>
      </c>
      <c r="J72" s="1"/>
      <c r="K72" s="1" t="s">
        <v>107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thickBot="1" x14ac:dyDescent="0.35">
      <c r="A73" s="31"/>
      <c r="B73" s="31"/>
      <c r="C73" s="85" t="s">
        <v>105</v>
      </c>
      <c r="D73" s="70"/>
      <c r="E73" s="5"/>
      <c r="F73" s="58">
        <v>4.37</v>
      </c>
      <c r="G73" s="86" t="str">
        <f t="shared" si="8"/>
        <v/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3">
      <c r="A74" s="120" t="s">
        <v>20</v>
      </c>
      <c r="B74" s="8"/>
      <c r="C74" s="110" t="s">
        <v>110</v>
      </c>
      <c r="D74" s="28"/>
      <c r="E74" s="28"/>
      <c r="F74" s="28"/>
      <c r="G74" s="11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1.25" customHeight="1" x14ac:dyDescent="0.3">
      <c r="A75" s="30"/>
      <c r="B75" s="95"/>
      <c r="C75" s="85" t="s">
        <v>202</v>
      </c>
      <c r="D75" s="70" t="s">
        <v>111</v>
      </c>
      <c r="E75" s="16"/>
      <c r="F75" s="58">
        <v>6.4</v>
      </c>
      <c r="G75" s="86" t="str">
        <f t="shared" ref="G75:G76" si="9">IF(SUM(E75*F75)=0,"",SUM(E75*F75))</f>
        <v/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6" ht="12.75" customHeight="1" thickBot="1" x14ac:dyDescent="0.35">
      <c r="A76" s="31"/>
      <c r="B76" s="31"/>
      <c r="C76" s="85" t="s">
        <v>203</v>
      </c>
      <c r="D76" s="70" t="s">
        <v>112</v>
      </c>
      <c r="E76" s="16"/>
      <c r="F76" s="58">
        <v>6.4</v>
      </c>
      <c r="G76" s="86" t="str">
        <f t="shared" si="9"/>
        <v/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3">
      <c r="A77" s="36" t="s">
        <v>200</v>
      </c>
      <c r="B77" s="96"/>
      <c r="C77" s="85" t="s">
        <v>204</v>
      </c>
      <c r="D77" s="70" t="s">
        <v>113</v>
      </c>
      <c r="E77" s="16"/>
      <c r="F77" s="58">
        <v>6.4</v>
      </c>
      <c r="G77" s="86" t="str">
        <f>IF(SUM(E77*F77)=0,"",SUM(E77*F77))</f>
        <v/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3">
      <c r="A78" s="38"/>
      <c r="B78" s="95"/>
      <c r="C78" s="85" t="s">
        <v>205</v>
      </c>
      <c r="D78" s="70" t="s">
        <v>114</v>
      </c>
      <c r="E78" s="16"/>
      <c r="F78" s="58">
        <v>6.4</v>
      </c>
      <c r="G78" s="86" t="str">
        <f>IF(SUM(E78*F78)=0,"",SUM(E78*F78))</f>
        <v/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thickBot="1" x14ac:dyDescent="0.35">
      <c r="A79" s="31"/>
      <c r="B79" s="31"/>
      <c r="C79" s="85" t="s">
        <v>206</v>
      </c>
      <c r="D79" s="70" t="s">
        <v>115</v>
      </c>
      <c r="E79" s="16"/>
      <c r="F79" s="58">
        <v>6.4</v>
      </c>
      <c r="G79" s="86" t="str">
        <f t="shared" ref="G79:G83" si="10">IF(SUM(E79*F79)=0,"",SUM(E79*F79))</f>
        <v/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3">
      <c r="A80" s="9" t="s">
        <v>24</v>
      </c>
      <c r="B80" s="92"/>
      <c r="C80" s="85" t="s">
        <v>207</v>
      </c>
      <c r="D80" s="70" t="s">
        <v>116</v>
      </c>
      <c r="E80" s="16"/>
      <c r="F80" s="58">
        <v>6.4</v>
      </c>
      <c r="G80" s="86" t="str">
        <f t="shared" si="10"/>
        <v/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3">
      <c r="A81" s="1"/>
      <c r="B81" s="92"/>
      <c r="C81" s="85" t="s">
        <v>208</v>
      </c>
      <c r="D81" s="70" t="s">
        <v>117</v>
      </c>
      <c r="E81" s="16"/>
      <c r="F81" s="58">
        <v>6.4</v>
      </c>
      <c r="G81" s="86" t="str">
        <f t="shared" si="10"/>
        <v/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3">
      <c r="A82" s="10"/>
      <c r="B82" s="11"/>
      <c r="C82" s="85" t="s">
        <v>209</v>
      </c>
      <c r="D82" s="70" t="s">
        <v>118</v>
      </c>
      <c r="E82" s="16"/>
      <c r="F82" s="58">
        <v>6.4</v>
      </c>
      <c r="G82" s="86" t="str">
        <f t="shared" si="10"/>
        <v/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3">
      <c r="A83" s="1"/>
      <c r="B83" s="92"/>
      <c r="C83" s="85" t="s">
        <v>210</v>
      </c>
      <c r="D83" s="70" t="s">
        <v>119</v>
      </c>
      <c r="E83" s="16"/>
      <c r="F83" s="58">
        <v>6.4</v>
      </c>
      <c r="G83" s="86" t="str">
        <f t="shared" si="10"/>
        <v/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3">
      <c r="A84" s="1"/>
      <c r="B84" s="92"/>
      <c r="C84" s="110" t="s">
        <v>120</v>
      </c>
      <c r="D84" s="28"/>
      <c r="E84" s="28"/>
      <c r="F84" s="28"/>
      <c r="G84" s="11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1.25" customHeight="1" x14ac:dyDescent="0.3">
      <c r="A85" s="1"/>
      <c r="B85" s="92"/>
      <c r="C85" s="85" t="s">
        <v>121</v>
      </c>
      <c r="D85" s="71">
        <v>2101</v>
      </c>
      <c r="E85" s="19"/>
      <c r="F85" s="59">
        <v>11.75</v>
      </c>
      <c r="G85" s="86" t="str">
        <f t="shared" ref="G85:G102" si="11">IF(SUM(E85*F85)=0,"",SUM(E85*F85))</f>
        <v/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3">
      <c r="A86" s="17"/>
      <c r="B86" s="97"/>
      <c r="C86" s="85" t="s">
        <v>122</v>
      </c>
      <c r="D86" s="71">
        <v>2102</v>
      </c>
      <c r="E86" s="116"/>
      <c r="F86" s="60">
        <v>12</v>
      </c>
      <c r="G86" s="86" t="str">
        <f t="shared" si="11"/>
        <v/>
      </c>
      <c r="H86" s="18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3">
      <c r="A87" s="1"/>
      <c r="B87" s="92"/>
      <c r="C87" s="85" t="s">
        <v>123</v>
      </c>
      <c r="D87" s="71" t="s">
        <v>124</v>
      </c>
      <c r="E87" s="5"/>
      <c r="F87" s="59">
        <v>5.25</v>
      </c>
      <c r="G87" s="86" t="str">
        <f t="shared" si="11"/>
        <v/>
      </c>
      <c r="H87" s="18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3">
      <c r="A88" s="1"/>
      <c r="B88" s="92"/>
      <c r="C88" s="85" t="s">
        <v>125</v>
      </c>
      <c r="D88" s="71">
        <v>2109</v>
      </c>
      <c r="E88" s="116"/>
      <c r="F88" s="59">
        <v>2.5</v>
      </c>
      <c r="G88" s="86" t="str">
        <f t="shared" si="11"/>
        <v/>
      </c>
      <c r="H88" s="18"/>
      <c r="I88" s="1"/>
      <c r="J88" s="7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3">
      <c r="A89" s="1"/>
      <c r="B89" s="92"/>
      <c r="C89" s="85" t="s">
        <v>126</v>
      </c>
      <c r="D89" s="71">
        <v>2110</v>
      </c>
      <c r="E89" s="24"/>
      <c r="F89" s="60">
        <v>2.5</v>
      </c>
      <c r="G89" s="86" t="str">
        <f t="shared" si="11"/>
        <v/>
      </c>
      <c r="H89" s="18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3">
      <c r="A90" s="17"/>
      <c r="B90" s="97"/>
      <c r="C90" s="85" t="s">
        <v>127</v>
      </c>
      <c r="D90" s="71">
        <v>2111</v>
      </c>
      <c r="E90" s="24"/>
      <c r="F90" s="60">
        <v>8.6</v>
      </c>
      <c r="G90" s="86" t="str">
        <f t="shared" si="11"/>
        <v/>
      </c>
      <c r="H90" s="18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3">
      <c r="A91" s="1"/>
      <c r="B91" s="92"/>
      <c r="C91" s="85" t="s">
        <v>128</v>
      </c>
      <c r="D91" s="71">
        <v>2115</v>
      </c>
      <c r="E91" s="24"/>
      <c r="F91" s="60">
        <v>5.25</v>
      </c>
      <c r="G91" s="86" t="str">
        <f t="shared" si="11"/>
        <v/>
      </c>
      <c r="H91" s="18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3">
      <c r="A92" s="17"/>
      <c r="B92" s="97"/>
      <c r="C92" s="85" t="s">
        <v>129</v>
      </c>
      <c r="D92" s="71">
        <v>9001</v>
      </c>
      <c r="E92" s="24"/>
      <c r="F92" s="59">
        <v>0.8</v>
      </c>
      <c r="G92" s="86" t="str">
        <f t="shared" si="11"/>
        <v/>
      </c>
      <c r="H92" s="18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3">
      <c r="A93" s="1"/>
      <c r="B93" s="92"/>
      <c r="C93" s="85" t="s">
        <v>130</v>
      </c>
      <c r="D93" s="71" t="s">
        <v>131</v>
      </c>
      <c r="E93" s="24"/>
      <c r="F93" s="59">
        <v>0.28999999999999998</v>
      </c>
      <c r="G93" s="86" t="str">
        <f t="shared" si="11"/>
        <v/>
      </c>
      <c r="H93" s="18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3">
      <c r="A94" s="1"/>
      <c r="B94" s="92"/>
      <c r="C94" s="85" t="s">
        <v>132</v>
      </c>
      <c r="D94" s="71" t="s">
        <v>133</v>
      </c>
      <c r="E94" s="24"/>
      <c r="F94" s="59">
        <v>0.28999999999999998</v>
      </c>
      <c r="G94" s="86" t="str">
        <f t="shared" si="11"/>
        <v/>
      </c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1.25" customHeight="1" x14ac:dyDescent="0.3">
      <c r="A95" s="1"/>
      <c r="B95" s="92"/>
      <c r="C95" s="85" t="s">
        <v>162</v>
      </c>
      <c r="D95" s="71" t="s">
        <v>134</v>
      </c>
      <c r="E95" s="5"/>
      <c r="F95" s="59">
        <v>0.28999999999999998</v>
      </c>
      <c r="G95" s="86" t="str">
        <f t="shared" si="11"/>
        <v/>
      </c>
      <c r="H95" s="1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"/>
      <c r="B96" s="92"/>
      <c r="C96" s="85" t="s">
        <v>135</v>
      </c>
      <c r="D96" s="71" t="s">
        <v>136</v>
      </c>
      <c r="E96" s="116"/>
      <c r="F96" s="59">
        <v>0.28999999999999998</v>
      </c>
      <c r="G96" s="86" t="str">
        <f t="shared" si="11"/>
        <v/>
      </c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"/>
      <c r="B97" s="92"/>
      <c r="C97" s="85" t="s">
        <v>137</v>
      </c>
      <c r="D97" s="71" t="s">
        <v>138</v>
      </c>
      <c r="E97" s="5"/>
      <c r="F97" s="59">
        <v>0.38</v>
      </c>
      <c r="G97" s="86" t="str">
        <f t="shared" si="11"/>
        <v/>
      </c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"/>
      <c r="B98" s="92"/>
      <c r="C98" s="85" t="s">
        <v>139</v>
      </c>
      <c r="D98" s="71" t="s">
        <v>140</v>
      </c>
      <c r="E98" s="19"/>
      <c r="F98" s="59">
        <v>0.38</v>
      </c>
      <c r="G98" s="86" t="str">
        <f t="shared" si="11"/>
        <v/>
      </c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"/>
      <c r="B99" s="92"/>
      <c r="C99" s="85" t="s">
        <v>141</v>
      </c>
      <c r="D99" s="71" t="s">
        <v>142</v>
      </c>
      <c r="E99" s="5"/>
      <c r="F99" s="59">
        <v>0.38</v>
      </c>
      <c r="G99" s="86" t="str">
        <f t="shared" si="11"/>
        <v/>
      </c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"/>
      <c r="B100" s="92"/>
      <c r="C100" s="117" t="s">
        <v>143</v>
      </c>
      <c r="D100" s="72">
        <v>9020</v>
      </c>
      <c r="E100" s="24"/>
      <c r="F100" s="60">
        <v>10</v>
      </c>
      <c r="G100" s="86" t="str">
        <f t="shared" si="11"/>
        <v/>
      </c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"/>
      <c r="B101" s="92"/>
      <c r="C101" s="117" t="s">
        <v>144</v>
      </c>
      <c r="D101" s="72">
        <v>9127</v>
      </c>
      <c r="E101" s="24"/>
      <c r="F101" s="60">
        <v>3.25</v>
      </c>
      <c r="G101" s="86" t="str">
        <f t="shared" si="11"/>
        <v/>
      </c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"/>
      <c r="B102" s="92"/>
      <c r="C102" s="117" t="s">
        <v>163</v>
      </c>
      <c r="D102" s="72" t="s">
        <v>145</v>
      </c>
      <c r="E102" s="24"/>
      <c r="F102" s="60">
        <v>5.65</v>
      </c>
      <c r="G102" s="105" t="str">
        <f t="shared" si="11"/>
        <v/>
      </c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thickBot="1" x14ac:dyDescent="0.35">
      <c r="A103" s="1"/>
      <c r="B103" s="92"/>
      <c r="C103" s="118" t="s">
        <v>164</v>
      </c>
      <c r="D103" s="77"/>
      <c r="E103" s="77"/>
      <c r="F103" s="77"/>
      <c r="G103" s="119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"/>
      <c r="B104" s="92"/>
      <c r="C104" s="78" t="s">
        <v>108</v>
      </c>
      <c r="D104" s="79"/>
      <c r="E104" s="80"/>
      <c r="F104" s="81">
        <v>28.6</v>
      </c>
      <c r="G104" s="82" t="str">
        <f>IF(SUM(E104*F104)=0,"",SUM(E104*F104))</f>
        <v/>
      </c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"/>
      <c r="B105" s="92"/>
      <c r="C105" s="83" t="s">
        <v>109</v>
      </c>
      <c r="D105" s="73"/>
      <c r="E105" s="26"/>
      <c r="F105" s="61">
        <v>15.25</v>
      </c>
      <c r="G105" s="84" t="str">
        <f>IF(SUM(E105*F105)=0,"",SUM(E105*F105))</f>
        <v/>
      </c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"/>
      <c r="B106" s="92"/>
      <c r="C106" s="85" t="s">
        <v>165</v>
      </c>
      <c r="D106" s="70"/>
      <c r="E106" s="5"/>
      <c r="F106" s="58">
        <v>0.46</v>
      </c>
      <c r="G106" s="86" t="str">
        <f t="shared" ref="G106:G110" si="12">IF(SUM(E106*F106)=0,"",SUM(E106*F106))</f>
        <v/>
      </c>
      <c r="H106" s="18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3">
      <c r="A107" s="1"/>
      <c r="B107" s="92"/>
      <c r="C107" s="85" t="s">
        <v>159</v>
      </c>
      <c r="D107" s="70">
        <v>9425</v>
      </c>
      <c r="E107" s="5"/>
      <c r="F107" s="58">
        <v>20</v>
      </c>
      <c r="G107" s="86" t="str">
        <f t="shared" si="12"/>
        <v/>
      </c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"/>
      <c r="B108" s="92"/>
      <c r="C108" s="85"/>
      <c r="D108" s="70"/>
      <c r="E108" s="5"/>
      <c r="F108" s="58"/>
      <c r="G108" s="86" t="str">
        <f t="shared" si="12"/>
        <v/>
      </c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"/>
      <c r="B109" s="92"/>
      <c r="C109" s="85"/>
      <c r="D109" s="70"/>
      <c r="E109" s="5"/>
      <c r="F109" s="58"/>
      <c r="G109" s="86" t="str">
        <f t="shared" si="12"/>
        <v/>
      </c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"/>
      <c r="B110" s="92"/>
      <c r="C110" s="85"/>
      <c r="D110" s="70"/>
      <c r="E110" s="5"/>
      <c r="F110" s="58"/>
      <c r="G110" s="86" t="str">
        <f t="shared" si="12"/>
        <v/>
      </c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thickBot="1" x14ac:dyDescent="0.35">
      <c r="A111" s="1"/>
      <c r="B111" s="92"/>
      <c r="C111" s="87"/>
      <c r="D111" s="88"/>
      <c r="E111" s="89"/>
      <c r="F111" s="90"/>
      <c r="G111" s="91" t="str">
        <f t="shared" ref="G111" si="13">IF(SUM(E111*F111)=0,"",SUM(E111*F111))</f>
        <v/>
      </c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thickBot="1" x14ac:dyDescent="0.35">
      <c r="A112" s="1"/>
      <c r="B112" s="2"/>
      <c r="C112" s="20" t="s">
        <v>146</v>
      </c>
      <c r="D112" s="74"/>
      <c r="E112" s="21"/>
      <c r="F112" s="63"/>
      <c r="G112" s="21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"/>
      <c r="B113" s="2"/>
      <c r="C113" s="22" t="s">
        <v>147</v>
      </c>
      <c r="D113" s="47" t="s">
        <v>148</v>
      </c>
      <c r="E113" s="48"/>
      <c r="F113" s="49" t="str">
        <f>IF(SUM(G3:G112)=0,"",SUM(G3:G112))</f>
        <v/>
      </c>
      <c r="G113" s="29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"/>
      <c r="B114" s="2"/>
      <c r="C114" s="22" t="s">
        <v>149</v>
      </c>
      <c r="D114" s="51" t="s">
        <v>160</v>
      </c>
      <c r="E114" s="46"/>
      <c r="F114" s="50" t="str">
        <f>IF(SUM(F113)=0," ",SUM(F113*0.0825))</f>
        <v xml:space="preserve"> </v>
      </c>
      <c r="G114" s="42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"/>
      <c r="B115" s="2"/>
      <c r="C115" s="22" t="s">
        <v>150</v>
      </c>
      <c r="D115" s="45"/>
      <c r="E115" s="46"/>
      <c r="F115" s="41"/>
      <c r="G115" s="42"/>
      <c r="H115" s="1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thickBot="1" x14ac:dyDescent="0.35">
      <c r="A116" s="1"/>
      <c r="B116" s="2"/>
      <c r="C116" s="7"/>
      <c r="D116" s="43" t="s">
        <v>151</v>
      </c>
      <c r="E116" s="44"/>
      <c r="F116" s="39" t="str">
        <f>IF(SUM(G3:G112)=0,"",SUM(F113,F114))</f>
        <v/>
      </c>
      <c r="G116" s="40"/>
      <c r="H116" s="1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"/>
      <c r="B117" s="2"/>
      <c r="C117" s="7"/>
      <c r="D117" s="65"/>
      <c r="E117" s="6"/>
      <c r="F117" s="64"/>
      <c r="G117" s="23"/>
      <c r="H117" s="1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"/>
      <c r="B118" s="2"/>
      <c r="C118" s="7"/>
      <c r="D118" s="65"/>
      <c r="E118" s="6"/>
      <c r="F118" s="64"/>
      <c r="G118" s="23"/>
      <c r="H118" s="1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"/>
      <c r="B119" s="2"/>
      <c r="C119" s="7"/>
      <c r="D119" s="65"/>
      <c r="E119" s="6"/>
      <c r="F119" s="64"/>
      <c r="G119" s="23"/>
      <c r="H119" s="1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"/>
      <c r="B120" s="2"/>
      <c r="C120" s="7"/>
      <c r="D120" s="65"/>
      <c r="E120" s="6"/>
      <c r="F120" s="64"/>
      <c r="G120" s="2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3">
      <c r="A121" s="1"/>
      <c r="B121" s="2"/>
      <c r="C121" s="7"/>
      <c r="D121" s="65"/>
      <c r="E121" s="6"/>
      <c r="F121" s="64"/>
      <c r="G121" s="2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3">
      <c r="A122" s="1"/>
      <c r="B122" s="2"/>
      <c r="C122" s="7"/>
      <c r="D122" s="65"/>
      <c r="E122" s="6"/>
      <c r="F122" s="64"/>
      <c r="G122" s="2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3">
      <c r="A123" s="1"/>
      <c r="B123" s="2"/>
      <c r="C123" s="7"/>
      <c r="D123" s="65"/>
      <c r="E123" s="6"/>
      <c r="F123" s="64"/>
      <c r="G123" s="2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3">
      <c r="A124" s="1"/>
      <c r="B124" s="2"/>
      <c r="C124" s="7"/>
      <c r="D124" s="65"/>
      <c r="E124" s="6"/>
      <c r="F124" s="64"/>
      <c r="G124" s="2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3">
      <c r="A125" s="1"/>
      <c r="B125" s="2"/>
      <c r="C125" s="7"/>
      <c r="D125" s="65"/>
      <c r="E125" s="6"/>
      <c r="F125" s="64"/>
      <c r="G125" s="2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3">
      <c r="A126" s="1"/>
      <c r="B126" s="2"/>
      <c r="C126" s="7"/>
      <c r="D126" s="65"/>
      <c r="E126" s="6"/>
      <c r="F126" s="64"/>
      <c r="G126" s="2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3">
      <c r="A127" s="1"/>
      <c r="B127" s="2"/>
      <c r="C127" s="7"/>
      <c r="D127" s="65"/>
      <c r="E127" s="6"/>
      <c r="F127" s="64"/>
      <c r="G127" s="2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3">
      <c r="A128" s="1"/>
      <c r="B128" s="2"/>
      <c r="C128" s="7"/>
      <c r="D128" s="65"/>
      <c r="E128" s="6"/>
      <c r="F128" s="64"/>
      <c r="G128" s="2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3">
      <c r="A129" s="1"/>
      <c r="B129" s="2"/>
      <c r="C129" s="7"/>
      <c r="D129" s="65"/>
      <c r="E129" s="6"/>
      <c r="F129" s="64"/>
      <c r="G129" s="2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3">
      <c r="A130" s="1"/>
      <c r="B130" s="2"/>
      <c r="C130" s="7"/>
      <c r="D130" s="65"/>
      <c r="E130" s="6"/>
      <c r="F130" s="64"/>
      <c r="G130" s="2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3">
      <c r="A131" s="1"/>
      <c r="B131" s="2"/>
      <c r="C131" s="7"/>
      <c r="D131" s="65"/>
      <c r="E131" s="6"/>
      <c r="F131" s="64"/>
      <c r="G131" s="2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3">
      <c r="A132" s="1"/>
      <c r="B132" s="2"/>
      <c r="C132" s="7"/>
      <c r="D132" s="65"/>
      <c r="E132" s="6"/>
      <c r="F132" s="64"/>
      <c r="G132" s="2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3">
      <c r="A133" s="1"/>
      <c r="B133" s="2"/>
      <c r="C133" s="7"/>
      <c r="D133" s="65"/>
      <c r="E133" s="6"/>
      <c r="F133" s="64"/>
      <c r="G133" s="2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3">
      <c r="A134" s="1"/>
      <c r="B134" s="2"/>
      <c r="C134" s="7"/>
      <c r="D134" s="65"/>
      <c r="E134" s="6"/>
      <c r="F134" s="64"/>
      <c r="G134" s="2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3">
      <c r="A135" s="1"/>
      <c r="B135" s="2"/>
      <c r="C135" s="7"/>
      <c r="D135" s="65"/>
      <c r="E135" s="6"/>
      <c r="F135" s="64"/>
      <c r="G135" s="2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3">
      <c r="A136" s="1"/>
      <c r="B136" s="2"/>
      <c r="C136" s="7"/>
      <c r="D136" s="65"/>
      <c r="E136" s="6"/>
      <c r="F136" s="64"/>
      <c r="G136" s="2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3">
      <c r="A137" s="1"/>
      <c r="B137" s="2"/>
      <c r="C137" s="7"/>
      <c r="D137" s="65"/>
      <c r="E137" s="6"/>
      <c r="F137" s="64"/>
      <c r="G137" s="2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3">
      <c r="A138" s="1"/>
      <c r="B138" s="2"/>
      <c r="C138" s="7"/>
      <c r="D138" s="65"/>
      <c r="E138" s="6"/>
      <c r="F138" s="64"/>
      <c r="G138" s="2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3">
      <c r="A139" s="1"/>
      <c r="B139" s="2"/>
      <c r="C139" s="7"/>
      <c r="D139" s="65"/>
      <c r="E139" s="6"/>
      <c r="F139" s="64"/>
      <c r="G139" s="2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3">
      <c r="A140" s="1"/>
      <c r="B140" s="2"/>
      <c r="C140" s="7"/>
      <c r="D140" s="65"/>
      <c r="E140" s="6"/>
      <c r="F140" s="64"/>
      <c r="G140" s="2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3">
      <c r="A141" s="1"/>
      <c r="B141" s="2"/>
      <c r="C141" s="7"/>
      <c r="D141" s="65"/>
      <c r="E141" s="6"/>
      <c r="F141" s="64"/>
      <c r="G141" s="2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3">
      <c r="A142" s="1"/>
      <c r="B142" s="2"/>
      <c r="C142" s="7"/>
      <c r="D142" s="65"/>
      <c r="E142" s="6"/>
      <c r="F142" s="64"/>
      <c r="G142" s="2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3">
      <c r="A143" s="1"/>
      <c r="B143" s="2"/>
      <c r="C143" s="7"/>
      <c r="D143" s="65"/>
      <c r="E143" s="6"/>
      <c r="F143" s="64"/>
      <c r="G143" s="2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3">
      <c r="A144" s="1"/>
      <c r="B144" s="2"/>
      <c r="C144" s="7"/>
      <c r="D144" s="65"/>
      <c r="E144" s="6"/>
      <c r="F144" s="64"/>
      <c r="G144" s="2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3">
      <c r="A145" s="1"/>
      <c r="B145" s="2"/>
      <c r="C145" s="7"/>
      <c r="D145" s="65"/>
      <c r="E145" s="6"/>
      <c r="F145" s="64"/>
      <c r="G145" s="2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3">
      <c r="A146" s="1"/>
      <c r="B146" s="2"/>
      <c r="C146" s="7"/>
      <c r="D146" s="65"/>
      <c r="E146" s="6"/>
      <c r="F146" s="64"/>
      <c r="G146" s="2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3">
      <c r="A147" s="1"/>
      <c r="B147" s="2"/>
      <c r="C147" s="7"/>
      <c r="D147" s="65"/>
      <c r="E147" s="6"/>
      <c r="F147" s="64"/>
      <c r="G147" s="2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3">
      <c r="A148" s="1"/>
      <c r="B148" s="2"/>
      <c r="C148" s="7"/>
      <c r="D148" s="65"/>
      <c r="E148" s="6"/>
      <c r="F148" s="64"/>
      <c r="G148" s="2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3">
      <c r="A149" s="1"/>
      <c r="B149" s="2"/>
      <c r="C149" s="7"/>
      <c r="D149" s="65"/>
      <c r="E149" s="6"/>
      <c r="F149" s="64"/>
      <c r="G149" s="2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3">
      <c r="A150" s="1"/>
      <c r="B150" s="2"/>
      <c r="C150" s="7"/>
      <c r="D150" s="65"/>
      <c r="E150" s="6"/>
      <c r="F150" s="64"/>
      <c r="G150" s="2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3">
      <c r="A151" s="1"/>
      <c r="B151" s="2"/>
      <c r="C151" s="7"/>
      <c r="D151" s="65"/>
      <c r="E151" s="6"/>
      <c r="F151" s="64"/>
      <c r="G151" s="2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3">
      <c r="A152" s="1"/>
      <c r="B152" s="2"/>
      <c r="C152" s="7"/>
      <c r="D152" s="65"/>
      <c r="E152" s="6"/>
      <c r="F152" s="64"/>
      <c r="G152" s="2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3">
      <c r="A153" s="1"/>
      <c r="B153" s="2"/>
      <c r="C153" s="7"/>
      <c r="D153" s="65"/>
      <c r="E153" s="6"/>
      <c r="F153" s="64"/>
      <c r="G153" s="2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3">
      <c r="A154" s="1"/>
      <c r="B154" s="2"/>
      <c r="C154" s="7"/>
      <c r="D154" s="65"/>
      <c r="E154" s="6"/>
      <c r="F154" s="64"/>
      <c r="G154" s="2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3">
      <c r="A155" s="1"/>
      <c r="B155" s="2"/>
      <c r="C155" s="7"/>
      <c r="D155" s="65"/>
      <c r="E155" s="6"/>
      <c r="F155" s="64"/>
      <c r="G155" s="2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3">
      <c r="A156" s="1"/>
      <c r="B156" s="2"/>
      <c r="C156" s="7"/>
      <c r="D156" s="65"/>
      <c r="E156" s="6"/>
      <c r="F156" s="64"/>
      <c r="G156" s="2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3">
      <c r="A157" s="1"/>
      <c r="B157" s="2"/>
      <c r="C157" s="7"/>
      <c r="D157" s="65"/>
      <c r="E157" s="6"/>
      <c r="F157" s="64"/>
      <c r="G157" s="2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3">
      <c r="A158" s="1"/>
      <c r="B158" s="2"/>
      <c r="C158" s="7"/>
      <c r="D158" s="65"/>
      <c r="E158" s="6"/>
      <c r="F158" s="64"/>
      <c r="G158" s="2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3">
      <c r="A159" s="1"/>
      <c r="B159" s="2"/>
      <c r="C159" s="7"/>
      <c r="D159" s="65"/>
      <c r="E159" s="6"/>
      <c r="F159" s="64"/>
      <c r="G159" s="2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3">
      <c r="A160" s="1"/>
      <c r="B160" s="2"/>
      <c r="C160" s="7"/>
      <c r="D160" s="65"/>
      <c r="E160" s="6"/>
      <c r="F160" s="64"/>
      <c r="G160" s="2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3">
      <c r="A161" s="1"/>
      <c r="B161" s="2"/>
      <c r="C161" s="7"/>
      <c r="D161" s="65"/>
      <c r="E161" s="6"/>
      <c r="F161" s="64"/>
      <c r="G161" s="2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3">
      <c r="A162" s="1"/>
      <c r="B162" s="2"/>
      <c r="C162" s="7"/>
      <c r="D162" s="65"/>
      <c r="E162" s="6"/>
      <c r="F162" s="64"/>
      <c r="G162" s="2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3">
      <c r="A163" s="1"/>
      <c r="B163" s="2"/>
      <c r="C163" s="7"/>
      <c r="D163" s="65"/>
      <c r="E163" s="6"/>
      <c r="F163" s="64"/>
      <c r="G163" s="2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3">
      <c r="A164" s="1"/>
      <c r="B164" s="2"/>
      <c r="C164" s="7"/>
      <c r="D164" s="65"/>
      <c r="E164" s="6"/>
      <c r="F164" s="64"/>
      <c r="G164" s="2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3">
      <c r="A165" s="1"/>
      <c r="B165" s="2"/>
      <c r="C165" s="7"/>
      <c r="D165" s="65"/>
      <c r="E165" s="6"/>
      <c r="F165" s="64"/>
      <c r="G165" s="2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3">
      <c r="A166" s="1"/>
      <c r="B166" s="2"/>
      <c r="C166" s="7"/>
      <c r="D166" s="65"/>
      <c r="E166" s="6"/>
      <c r="F166" s="64"/>
      <c r="G166" s="2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3">
      <c r="A167" s="1"/>
      <c r="B167" s="2"/>
      <c r="C167" s="7"/>
      <c r="D167" s="65"/>
      <c r="E167" s="6"/>
      <c r="F167" s="64"/>
      <c r="G167" s="2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3">
      <c r="A168" s="1"/>
      <c r="B168" s="2"/>
      <c r="C168" s="7"/>
      <c r="D168" s="65"/>
      <c r="E168" s="6"/>
      <c r="F168" s="64"/>
      <c r="G168" s="2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3">
      <c r="A169" s="1"/>
      <c r="B169" s="2"/>
      <c r="C169" s="7"/>
      <c r="D169" s="65"/>
      <c r="E169" s="6"/>
      <c r="F169" s="64"/>
      <c r="G169" s="2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3">
      <c r="A170" s="1"/>
      <c r="B170" s="2"/>
      <c r="C170" s="7"/>
      <c r="D170" s="65"/>
      <c r="E170" s="6"/>
      <c r="F170" s="64"/>
      <c r="G170" s="2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3">
      <c r="A171" s="1"/>
      <c r="B171" s="2"/>
      <c r="C171" s="7"/>
      <c r="D171" s="65"/>
      <c r="E171" s="6"/>
      <c r="F171" s="64"/>
      <c r="G171" s="2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3">
      <c r="A172" s="1"/>
      <c r="B172" s="2"/>
      <c r="C172" s="7"/>
      <c r="D172" s="65"/>
      <c r="E172" s="6"/>
      <c r="F172" s="64"/>
      <c r="G172" s="2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3">
      <c r="A173" s="1"/>
      <c r="B173" s="2"/>
      <c r="C173" s="7"/>
      <c r="D173" s="65"/>
      <c r="E173" s="6"/>
      <c r="F173" s="64"/>
      <c r="G173" s="2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3">
      <c r="A174" s="1"/>
      <c r="B174" s="2"/>
      <c r="C174" s="7"/>
      <c r="D174" s="65"/>
      <c r="E174" s="6"/>
      <c r="F174" s="64"/>
      <c r="G174" s="2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3">
      <c r="A175" s="1"/>
      <c r="B175" s="2"/>
      <c r="C175" s="7"/>
      <c r="D175" s="65"/>
      <c r="E175" s="6"/>
      <c r="F175" s="64"/>
      <c r="G175" s="2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3">
      <c r="A176" s="1"/>
      <c r="B176" s="2"/>
      <c r="C176" s="7"/>
      <c r="D176" s="65"/>
      <c r="E176" s="6"/>
      <c r="F176" s="64"/>
      <c r="G176" s="2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3">
      <c r="A177" s="1"/>
      <c r="B177" s="2"/>
      <c r="C177" s="7"/>
      <c r="D177" s="65"/>
      <c r="E177" s="6"/>
      <c r="F177" s="64"/>
      <c r="G177" s="2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3">
      <c r="A178" s="1"/>
      <c r="B178" s="2"/>
      <c r="C178" s="7"/>
      <c r="D178" s="65"/>
      <c r="E178" s="6"/>
      <c r="F178" s="64"/>
      <c r="G178" s="2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3">
      <c r="A179" s="1"/>
      <c r="B179" s="2"/>
      <c r="C179" s="7"/>
      <c r="D179" s="65"/>
      <c r="E179" s="6"/>
      <c r="F179" s="64"/>
      <c r="G179" s="2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3">
      <c r="A180" s="1"/>
      <c r="B180" s="2"/>
      <c r="C180" s="7"/>
      <c r="D180" s="65"/>
      <c r="E180" s="6"/>
      <c r="F180" s="64"/>
      <c r="G180" s="2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3">
      <c r="A181" s="1"/>
      <c r="B181" s="2"/>
      <c r="C181" s="7"/>
      <c r="D181" s="65"/>
      <c r="E181" s="6"/>
      <c r="F181" s="64"/>
      <c r="G181" s="2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3">
      <c r="A182" s="1"/>
      <c r="B182" s="2"/>
      <c r="C182" s="7"/>
      <c r="D182" s="65"/>
      <c r="E182" s="6"/>
      <c r="F182" s="64"/>
      <c r="G182" s="2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3">
      <c r="A183" s="1"/>
      <c r="B183" s="2"/>
      <c r="C183" s="7"/>
      <c r="D183" s="65"/>
      <c r="E183" s="6"/>
      <c r="F183" s="64"/>
      <c r="G183" s="2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3">
      <c r="A184" s="1"/>
      <c r="B184" s="2"/>
      <c r="C184" s="7"/>
      <c r="D184" s="65"/>
      <c r="E184" s="6"/>
      <c r="F184" s="64"/>
      <c r="G184" s="2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3">
      <c r="A185" s="1"/>
      <c r="B185" s="2"/>
      <c r="C185" s="7"/>
      <c r="D185" s="65"/>
      <c r="E185" s="6"/>
      <c r="F185" s="64"/>
      <c r="G185" s="2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3">
      <c r="A186" s="1"/>
      <c r="B186" s="2"/>
      <c r="C186" s="7"/>
      <c r="D186" s="65"/>
      <c r="E186" s="6"/>
      <c r="F186" s="64"/>
      <c r="G186" s="2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3">
      <c r="A187" s="1"/>
      <c r="B187" s="2"/>
      <c r="C187" s="7"/>
      <c r="D187" s="65"/>
      <c r="E187" s="6"/>
      <c r="F187" s="64"/>
      <c r="G187" s="2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3">
      <c r="A188" s="1"/>
      <c r="B188" s="2"/>
      <c r="C188" s="7"/>
      <c r="D188" s="65"/>
      <c r="E188" s="6"/>
      <c r="F188" s="64"/>
      <c r="G188" s="2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3">
      <c r="A189" s="1"/>
      <c r="B189" s="2"/>
      <c r="C189" s="7"/>
      <c r="D189" s="65"/>
      <c r="E189" s="6"/>
      <c r="F189" s="64"/>
      <c r="G189" s="2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3">
      <c r="A190" s="1"/>
      <c r="B190" s="2"/>
      <c r="C190" s="7"/>
      <c r="D190" s="65"/>
      <c r="E190" s="6"/>
      <c r="F190" s="64"/>
      <c r="G190" s="2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3">
      <c r="A191" s="1"/>
      <c r="B191" s="2"/>
      <c r="C191" s="7"/>
      <c r="D191" s="65"/>
      <c r="E191" s="6"/>
      <c r="F191" s="64"/>
      <c r="G191" s="2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3">
      <c r="A192" s="1"/>
      <c r="B192" s="2"/>
      <c r="C192" s="7"/>
      <c r="D192" s="65"/>
      <c r="E192" s="6"/>
      <c r="F192" s="64"/>
      <c r="G192" s="2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3">
      <c r="A193" s="1"/>
      <c r="B193" s="2"/>
      <c r="C193" s="7"/>
      <c r="D193" s="65"/>
      <c r="E193" s="6"/>
      <c r="F193" s="64"/>
      <c r="G193" s="2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3">
      <c r="A194" s="1"/>
      <c r="B194" s="2"/>
      <c r="C194" s="7"/>
      <c r="D194" s="65"/>
      <c r="E194" s="6"/>
      <c r="F194" s="64"/>
      <c r="G194" s="2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3">
      <c r="A195" s="1"/>
      <c r="B195" s="2"/>
      <c r="C195" s="7"/>
      <c r="D195" s="65"/>
      <c r="E195" s="6"/>
      <c r="F195" s="64"/>
      <c r="G195" s="2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3">
      <c r="A196" s="1"/>
      <c r="B196" s="2"/>
      <c r="C196" s="7"/>
      <c r="D196" s="65"/>
      <c r="E196" s="6"/>
      <c r="F196" s="64"/>
      <c r="G196" s="2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3">
      <c r="A197" s="1"/>
      <c r="B197" s="2"/>
      <c r="C197" s="7"/>
      <c r="D197" s="65"/>
      <c r="E197" s="6"/>
      <c r="F197" s="64"/>
      <c r="G197" s="2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3">
      <c r="A198" s="1"/>
      <c r="B198" s="2"/>
      <c r="C198" s="7"/>
      <c r="D198" s="65"/>
      <c r="E198" s="6"/>
      <c r="F198" s="64"/>
      <c r="G198" s="2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3">
      <c r="A199" s="1"/>
      <c r="B199" s="2"/>
      <c r="C199" s="7"/>
      <c r="D199" s="65"/>
      <c r="E199" s="6"/>
      <c r="F199" s="64"/>
      <c r="G199" s="2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3">
      <c r="A200" s="1"/>
      <c r="B200" s="2"/>
      <c r="C200" s="7"/>
      <c r="D200" s="65"/>
      <c r="E200" s="6"/>
      <c r="F200" s="64"/>
      <c r="G200" s="2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3">
      <c r="A201" s="1"/>
      <c r="B201" s="2"/>
      <c r="C201" s="7"/>
      <c r="D201" s="65"/>
      <c r="E201" s="6"/>
      <c r="F201" s="64"/>
      <c r="G201" s="2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3">
      <c r="A202" s="1"/>
      <c r="B202" s="2"/>
      <c r="C202" s="7"/>
      <c r="D202" s="65"/>
      <c r="E202" s="6"/>
      <c r="F202" s="64"/>
      <c r="G202" s="2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3">
      <c r="A203" s="1"/>
      <c r="B203" s="2"/>
      <c r="C203" s="7"/>
      <c r="D203" s="65"/>
      <c r="E203" s="6"/>
      <c r="F203" s="64"/>
      <c r="G203" s="2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3">
      <c r="A204" s="1"/>
      <c r="B204" s="2"/>
      <c r="C204" s="7"/>
      <c r="D204" s="65"/>
      <c r="E204" s="6"/>
      <c r="F204" s="64"/>
      <c r="G204" s="2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3">
      <c r="A205" s="1"/>
      <c r="B205" s="2"/>
      <c r="C205" s="7"/>
      <c r="D205" s="65"/>
      <c r="E205" s="6"/>
      <c r="F205" s="64"/>
      <c r="G205" s="2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3">
      <c r="A206" s="1"/>
      <c r="B206" s="2"/>
      <c r="C206" s="7"/>
      <c r="D206" s="65"/>
      <c r="E206" s="6"/>
      <c r="F206" s="64"/>
      <c r="G206" s="2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3">
      <c r="A207" s="1"/>
      <c r="B207" s="2"/>
      <c r="C207" s="7"/>
      <c r="D207" s="65"/>
      <c r="E207" s="6"/>
      <c r="F207" s="64"/>
      <c r="G207" s="2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3">
      <c r="A208" s="1"/>
      <c r="B208" s="2"/>
      <c r="C208" s="7"/>
      <c r="D208" s="65"/>
      <c r="E208" s="6"/>
      <c r="F208" s="64"/>
      <c r="G208" s="2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3">
      <c r="A209" s="1"/>
      <c r="B209" s="2"/>
      <c r="C209" s="7"/>
      <c r="D209" s="65"/>
      <c r="E209" s="6"/>
      <c r="F209" s="64"/>
      <c r="G209" s="2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3">
      <c r="A210" s="1"/>
      <c r="B210" s="2"/>
      <c r="C210" s="7"/>
      <c r="D210" s="65"/>
      <c r="E210" s="6"/>
      <c r="F210" s="64"/>
      <c r="G210" s="2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3">
      <c r="A211" s="1"/>
      <c r="B211" s="2"/>
      <c r="C211" s="7"/>
      <c r="D211" s="65"/>
      <c r="E211" s="6"/>
      <c r="F211" s="64"/>
      <c r="G211" s="2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3">
      <c r="A212" s="1"/>
      <c r="B212" s="2"/>
      <c r="C212" s="7"/>
      <c r="D212" s="65"/>
      <c r="E212" s="6"/>
      <c r="F212" s="64"/>
      <c r="G212" s="2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3">
      <c r="A213" s="1"/>
      <c r="B213" s="2"/>
      <c r="C213" s="7"/>
      <c r="D213" s="65"/>
      <c r="E213" s="6"/>
      <c r="F213" s="64"/>
      <c r="G213" s="2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3">
      <c r="A214" s="1"/>
      <c r="B214" s="2"/>
      <c r="C214" s="7"/>
      <c r="D214" s="65"/>
      <c r="E214" s="6"/>
      <c r="F214" s="64"/>
      <c r="G214" s="2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3">
      <c r="A215" s="1"/>
      <c r="B215" s="2"/>
      <c r="C215" s="7"/>
      <c r="D215" s="65"/>
      <c r="E215" s="6"/>
      <c r="F215" s="64"/>
      <c r="G215" s="2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3">
      <c r="A216" s="1"/>
      <c r="B216" s="2"/>
      <c r="C216" s="7"/>
      <c r="D216" s="65"/>
      <c r="E216" s="6"/>
      <c r="F216" s="64"/>
      <c r="G216" s="2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3">
      <c r="A217" s="1"/>
      <c r="B217" s="2"/>
      <c r="C217" s="7"/>
      <c r="D217" s="65"/>
      <c r="E217" s="6"/>
      <c r="F217" s="64"/>
      <c r="G217" s="2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3">
      <c r="A218" s="1"/>
      <c r="B218" s="2"/>
      <c r="C218" s="7"/>
      <c r="D218" s="65"/>
      <c r="E218" s="6"/>
      <c r="F218" s="64"/>
      <c r="G218" s="2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3">
      <c r="A219" s="1"/>
      <c r="B219" s="2"/>
      <c r="C219" s="7"/>
      <c r="D219" s="65"/>
      <c r="E219" s="6"/>
      <c r="F219" s="64"/>
      <c r="G219" s="2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3">
      <c r="A220" s="1"/>
      <c r="B220" s="2"/>
      <c r="C220" s="7"/>
      <c r="D220" s="65"/>
      <c r="E220" s="6"/>
      <c r="F220" s="64"/>
      <c r="G220" s="2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3">
      <c r="A221" s="1"/>
      <c r="B221" s="2"/>
      <c r="C221" s="7"/>
      <c r="D221" s="65"/>
      <c r="E221" s="6"/>
      <c r="F221" s="64"/>
      <c r="G221" s="2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3">
      <c r="A222" s="1"/>
      <c r="B222" s="2"/>
      <c r="C222" s="7"/>
      <c r="D222" s="65"/>
      <c r="E222" s="6"/>
      <c r="F222" s="64"/>
      <c r="G222" s="2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3">
      <c r="A223" s="1"/>
      <c r="B223" s="2"/>
      <c r="C223" s="7"/>
      <c r="D223" s="65"/>
      <c r="E223" s="6"/>
      <c r="F223" s="64"/>
      <c r="G223" s="2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3">
      <c r="A224" s="1"/>
      <c r="B224" s="2"/>
      <c r="C224" s="7"/>
      <c r="D224" s="65"/>
      <c r="E224" s="6"/>
      <c r="F224" s="64"/>
      <c r="G224" s="2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3">
      <c r="A225" s="1"/>
      <c r="B225" s="2"/>
      <c r="C225" s="7"/>
      <c r="D225" s="65"/>
      <c r="E225" s="6"/>
      <c r="F225" s="64"/>
      <c r="G225" s="2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3">
      <c r="A226" s="1"/>
      <c r="B226" s="2"/>
      <c r="C226" s="7"/>
      <c r="D226" s="65"/>
      <c r="E226" s="6"/>
      <c r="F226" s="64"/>
      <c r="G226" s="2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3">
      <c r="A227" s="1"/>
      <c r="B227" s="2"/>
      <c r="C227" s="7"/>
      <c r="D227" s="65"/>
      <c r="E227" s="6"/>
      <c r="F227" s="64"/>
      <c r="G227" s="2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3">
      <c r="A228" s="1"/>
      <c r="B228" s="2"/>
      <c r="C228" s="7"/>
      <c r="D228" s="65"/>
      <c r="E228" s="6"/>
      <c r="F228" s="64"/>
      <c r="G228" s="2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3">
      <c r="A229" s="1"/>
      <c r="B229" s="2"/>
      <c r="C229" s="7"/>
      <c r="D229" s="65"/>
      <c r="E229" s="6"/>
      <c r="F229" s="64"/>
      <c r="G229" s="2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3">
      <c r="A230" s="1"/>
      <c r="B230" s="2"/>
      <c r="C230" s="7"/>
      <c r="D230" s="65"/>
      <c r="E230" s="6"/>
      <c r="F230" s="64"/>
      <c r="G230" s="2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3">
      <c r="A231" s="1"/>
      <c r="B231" s="2"/>
      <c r="C231" s="7"/>
      <c r="D231" s="65"/>
      <c r="E231" s="6"/>
      <c r="F231" s="64"/>
      <c r="G231" s="2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3">
      <c r="A232" s="1"/>
      <c r="B232" s="2"/>
      <c r="C232" s="7"/>
      <c r="D232" s="65"/>
      <c r="E232" s="6"/>
      <c r="F232" s="64"/>
      <c r="G232" s="2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3">
      <c r="A233" s="1"/>
      <c r="B233" s="2"/>
      <c r="C233" s="7"/>
      <c r="D233" s="65"/>
      <c r="E233" s="6"/>
      <c r="F233" s="64"/>
      <c r="G233" s="2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3">
      <c r="A234" s="1"/>
      <c r="B234" s="2"/>
      <c r="C234" s="7"/>
      <c r="D234" s="65"/>
      <c r="E234" s="6"/>
      <c r="F234" s="64"/>
      <c r="G234" s="2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3">
      <c r="A235" s="1"/>
      <c r="B235" s="2"/>
      <c r="C235" s="7"/>
      <c r="D235" s="65"/>
      <c r="E235" s="6"/>
      <c r="F235" s="64"/>
      <c r="G235" s="2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3">
      <c r="A236" s="1"/>
      <c r="B236" s="2"/>
      <c r="C236" s="7"/>
      <c r="D236" s="65"/>
      <c r="E236" s="6"/>
      <c r="F236" s="64"/>
      <c r="G236" s="2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3">
      <c r="A237" s="1"/>
      <c r="B237" s="2"/>
      <c r="C237" s="7"/>
      <c r="D237" s="65"/>
      <c r="E237" s="6"/>
      <c r="F237" s="64"/>
      <c r="G237" s="2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3">
      <c r="A238" s="1"/>
      <c r="B238" s="2"/>
      <c r="C238" s="7"/>
      <c r="D238" s="65"/>
      <c r="E238" s="6"/>
      <c r="F238" s="64"/>
      <c r="G238" s="2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3">
      <c r="A239" s="1"/>
      <c r="B239" s="2"/>
      <c r="C239" s="7"/>
      <c r="D239" s="65"/>
      <c r="E239" s="6"/>
      <c r="F239" s="64"/>
      <c r="G239" s="2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3">
      <c r="A240" s="1"/>
      <c r="B240" s="2"/>
      <c r="C240" s="7"/>
      <c r="D240" s="65"/>
      <c r="E240" s="6"/>
      <c r="F240" s="64"/>
      <c r="G240" s="2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3">
      <c r="A241" s="1"/>
      <c r="B241" s="2"/>
      <c r="C241" s="7"/>
      <c r="D241" s="65"/>
      <c r="E241" s="6"/>
      <c r="F241" s="64"/>
      <c r="G241" s="2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3">
      <c r="A242" s="1"/>
      <c r="B242" s="2"/>
      <c r="C242" s="7"/>
      <c r="D242" s="65"/>
      <c r="E242" s="6"/>
      <c r="F242" s="64"/>
      <c r="G242" s="2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3">
      <c r="A243" s="1"/>
      <c r="B243" s="2"/>
      <c r="C243" s="7"/>
      <c r="D243" s="65"/>
      <c r="E243" s="6"/>
      <c r="F243" s="64"/>
      <c r="G243" s="2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3">
      <c r="A244" s="1"/>
      <c r="B244" s="2"/>
      <c r="C244" s="7"/>
      <c r="D244" s="65"/>
      <c r="E244" s="6"/>
      <c r="F244" s="64"/>
      <c r="G244" s="2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3">
      <c r="A245" s="1"/>
      <c r="B245" s="2"/>
      <c r="C245" s="7"/>
      <c r="D245" s="65"/>
      <c r="E245" s="6"/>
      <c r="F245" s="64"/>
      <c r="G245" s="2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3">
      <c r="A246" s="1"/>
      <c r="B246" s="2"/>
      <c r="C246" s="7"/>
      <c r="D246" s="65"/>
      <c r="E246" s="6"/>
      <c r="F246" s="64"/>
      <c r="G246" s="2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3">
      <c r="A247" s="1"/>
      <c r="B247" s="2"/>
      <c r="C247" s="7"/>
      <c r="D247" s="65"/>
      <c r="E247" s="6"/>
      <c r="F247" s="64"/>
      <c r="G247" s="2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3">
      <c r="A248" s="1"/>
      <c r="B248" s="2"/>
      <c r="C248" s="7"/>
      <c r="D248" s="65"/>
      <c r="E248" s="6"/>
      <c r="F248" s="64"/>
      <c r="G248" s="2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3">
      <c r="A249" s="1"/>
      <c r="B249" s="2"/>
      <c r="C249" s="7"/>
      <c r="D249" s="65"/>
      <c r="E249" s="6"/>
      <c r="F249" s="64"/>
      <c r="G249" s="2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3">
      <c r="A250" s="1"/>
      <c r="B250" s="2"/>
      <c r="C250" s="7"/>
      <c r="D250" s="65"/>
      <c r="E250" s="6"/>
      <c r="F250" s="64"/>
      <c r="G250" s="2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3">
      <c r="A251" s="1"/>
      <c r="B251" s="2"/>
      <c r="C251" s="7"/>
      <c r="D251" s="65"/>
      <c r="E251" s="6"/>
      <c r="F251" s="64"/>
      <c r="G251" s="2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3">
      <c r="A252" s="1"/>
      <c r="B252" s="2"/>
      <c r="C252" s="7"/>
      <c r="D252" s="65"/>
      <c r="E252" s="6"/>
      <c r="F252" s="64"/>
      <c r="G252" s="2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3">
      <c r="A253" s="1"/>
      <c r="B253" s="2"/>
      <c r="C253" s="7"/>
      <c r="D253" s="65"/>
      <c r="E253" s="6"/>
      <c r="F253" s="64"/>
      <c r="G253" s="2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3">
      <c r="A254" s="1"/>
      <c r="B254" s="2"/>
      <c r="C254" s="7"/>
      <c r="D254" s="65"/>
      <c r="E254" s="6"/>
      <c r="F254" s="64"/>
      <c r="G254" s="2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3">
      <c r="A255" s="1"/>
      <c r="B255" s="2"/>
      <c r="C255" s="7"/>
      <c r="D255" s="65"/>
      <c r="E255" s="6"/>
      <c r="F255" s="64"/>
      <c r="G255" s="2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3">
      <c r="A256" s="1"/>
      <c r="B256" s="2"/>
      <c r="C256" s="7"/>
      <c r="D256" s="65"/>
      <c r="E256" s="6"/>
      <c r="F256" s="64"/>
      <c r="G256" s="2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3">
      <c r="A257" s="1"/>
      <c r="B257" s="2"/>
      <c r="C257" s="7"/>
      <c r="D257" s="65"/>
      <c r="E257" s="6"/>
      <c r="F257" s="64"/>
      <c r="G257" s="2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3">
      <c r="A258" s="1"/>
      <c r="B258" s="2"/>
      <c r="C258" s="7"/>
      <c r="D258" s="65"/>
      <c r="E258" s="6"/>
      <c r="F258" s="64"/>
      <c r="G258" s="2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3">
      <c r="A259" s="1"/>
      <c r="B259" s="2"/>
      <c r="C259" s="7"/>
      <c r="D259" s="65"/>
      <c r="E259" s="6"/>
      <c r="F259" s="64"/>
      <c r="G259" s="2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3">
      <c r="A260" s="1"/>
      <c r="B260" s="2"/>
      <c r="C260" s="7"/>
      <c r="D260" s="65"/>
      <c r="E260" s="6"/>
      <c r="F260" s="64"/>
      <c r="G260" s="2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3">
      <c r="A261" s="1"/>
      <c r="B261" s="2"/>
      <c r="C261" s="7"/>
      <c r="D261" s="65"/>
      <c r="E261" s="6"/>
      <c r="F261" s="64"/>
      <c r="G261" s="2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3">
      <c r="A262" s="1"/>
      <c r="B262" s="2"/>
      <c r="C262" s="7"/>
      <c r="D262" s="65"/>
      <c r="E262" s="6"/>
      <c r="F262" s="64"/>
      <c r="G262" s="2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3">
      <c r="A263" s="1"/>
      <c r="B263" s="2"/>
      <c r="C263" s="7"/>
      <c r="D263" s="65"/>
      <c r="E263" s="6"/>
      <c r="F263" s="64"/>
      <c r="G263" s="2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3">
      <c r="A264" s="1"/>
      <c r="B264" s="2"/>
      <c r="C264" s="7"/>
      <c r="D264" s="65"/>
      <c r="E264" s="6"/>
      <c r="F264" s="64"/>
      <c r="G264" s="2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3">
      <c r="A265" s="1"/>
      <c r="B265" s="2"/>
      <c r="C265" s="7"/>
      <c r="D265" s="65"/>
      <c r="E265" s="6"/>
      <c r="F265" s="64"/>
      <c r="G265" s="2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3">
      <c r="A266" s="1"/>
      <c r="B266" s="2"/>
      <c r="C266" s="7"/>
      <c r="D266" s="65"/>
      <c r="E266" s="6"/>
      <c r="F266" s="64"/>
      <c r="G266" s="2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3">
      <c r="A267" s="1"/>
      <c r="B267" s="2"/>
      <c r="C267" s="7"/>
      <c r="D267" s="65"/>
      <c r="E267" s="6"/>
      <c r="F267" s="64"/>
      <c r="G267" s="2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3">
      <c r="A268" s="1"/>
      <c r="B268" s="2"/>
      <c r="C268" s="7"/>
      <c r="D268" s="65"/>
      <c r="E268" s="6"/>
      <c r="F268" s="64"/>
      <c r="G268" s="2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3">
      <c r="A269" s="1"/>
      <c r="B269" s="2"/>
      <c r="C269" s="7"/>
      <c r="D269" s="65"/>
      <c r="E269" s="6"/>
      <c r="F269" s="64"/>
      <c r="G269" s="2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3">
      <c r="A270" s="1"/>
      <c r="B270" s="2"/>
      <c r="C270" s="7"/>
      <c r="D270" s="65"/>
      <c r="E270" s="6"/>
      <c r="F270" s="64"/>
      <c r="G270" s="2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3">
      <c r="A271" s="1"/>
      <c r="B271" s="2"/>
      <c r="C271" s="7"/>
      <c r="D271" s="65"/>
      <c r="E271" s="6"/>
      <c r="F271" s="64"/>
      <c r="G271" s="2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3">
      <c r="A272" s="1"/>
      <c r="B272" s="2"/>
      <c r="C272" s="7"/>
      <c r="D272" s="65"/>
      <c r="E272" s="6"/>
      <c r="F272" s="64"/>
      <c r="G272" s="2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3">
      <c r="A273" s="1"/>
      <c r="B273" s="2"/>
      <c r="C273" s="7"/>
      <c r="D273" s="65"/>
      <c r="E273" s="6"/>
      <c r="F273" s="64"/>
      <c r="G273" s="2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3">
      <c r="A274" s="1"/>
      <c r="B274" s="2"/>
      <c r="C274" s="7"/>
      <c r="D274" s="65"/>
      <c r="E274" s="6"/>
      <c r="F274" s="64"/>
      <c r="G274" s="2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3">
      <c r="A275" s="1"/>
      <c r="B275" s="2"/>
      <c r="C275" s="7"/>
      <c r="D275" s="65"/>
      <c r="E275" s="6"/>
      <c r="F275" s="64"/>
      <c r="G275" s="2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3">
      <c r="A276" s="1"/>
      <c r="B276" s="2"/>
      <c r="C276" s="7"/>
      <c r="D276" s="65"/>
      <c r="E276" s="6"/>
      <c r="F276" s="64"/>
      <c r="G276" s="2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3">
      <c r="A277" s="1"/>
      <c r="B277" s="2"/>
      <c r="C277" s="7"/>
      <c r="D277" s="65"/>
      <c r="E277" s="6"/>
      <c r="F277" s="64"/>
      <c r="G277" s="2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3">
      <c r="A278" s="1"/>
      <c r="B278" s="2"/>
      <c r="C278" s="7"/>
      <c r="D278" s="65"/>
      <c r="E278" s="6"/>
      <c r="F278" s="64"/>
      <c r="G278" s="2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3">
      <c r="A279" s="1"/>
      <c r="B279" s="2"/>
      <c r="C279" s="7"/>
      <c r="D279" s="65"/>
      <c r="E279" s="6"/>
      <c r="F279" s="64"/>
      <c r="G279" s="2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3">
      <c r="A280" s="1"/>
      <c r="B280" s="2"/>
      <c r="C280" s="7"/>
      <c r="D280" s="65"/>
      <c r="E280" s="6"/>
      <c r="F280" s="64"/>
      <c r="G280" s="2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3">
      <c r="A281" s="1"/>
      <c r="B281" s="2"/>
      <c r="C281" s="7"/>
      <c r="D281" s="65"/>
      <c r="E281" s="6"/>
      <c r="F281" s="64"/>
      <c r="G281" s="2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3">
      <c r="A282" s="1"/>
      <c r="B282" s="2"/>
      <c r="C282" s="7"/>
      <c r="D282" s="65"/>
      <c r="E282" s="6"/>
      <c r="F282" s="64"/>
      <c r="G282" s="2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3">
      <c r="A283" s="1"/>
      <c r="B283" s="2"/>
      <c r="C283" s="7"/>
      <c r="D283" s="65"/>
      <c r="E283" s="6"/>
      <c r="F283" s="64"/>
      <c r="G283" s="2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3">
      <c r="A284" s="1"/>
      <c r="B284" s="2"/>
      <c r="C284" s="7"/>
      <c r="D284" s="65"/>
      <c r="E284" s="6"/>
      <c r="F284" s="64"/>
      <c r="G284" s="2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3">
      <c r="A285" s="1"/>
      <c r="B285" s="2"/>
      <c r="C285" s="7"/>
      <c r="D285" s="65"/>
      <c r="E285" s="6"/>
      <c r="F285" s="64"/>
      <c r="G285" s="2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3">
      <c r="A286" s="1"/>
      <c r="B286" s="2"/>
      <c r="C286" s="7"/>
      <c r="D286" s="65"/>
      <c r="E286" s="6"/>
      <c r="F286" s="64"/>
      <c r="G286" s="2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3">
      <c r="A287" s="1"/>
      <c r="B287" s="2"/>
      <c r="C287" s="7"/>
      <c r="D287" s="65"/>
      <c r="E287" s="6"/>
      <c r="F287" s="64"/>
      <c r="G287" s="2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3">
      <c r="A288" s="1"/>
      <c r="B288" s="2"/>
      <c r="C288" s="7"/>
      <c r="D288" s="65"/>
      <c r="E288" s="6"/>
      <c r="F288" s="64"/>
      <c r="G288" s="2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3">
      <c r="A289" s="1"/>
      <c r="B289" s="2"/>
      <c r="C289" s="7"/>
      <c r="D289" s="65"/>
      <c r="E289" s="6"/>
      <c r="F289" s="64"/>
      <c r="G289" s="2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3">
      <c r="A290" s="1"/>
      <c r="B290" s="2"/>
      <c r="C290" s="7"/>
      <c r="D290" s="65"/>
      <c r="E290" s="6"/>
      <c r="F290" s="64"/>
      <c r="G290" s="2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3">
      <c r="A291" s="1"/>
      <c r="B291" s="2"/>
      <c r="C291" s="7"/>
      <c r="D291" s="65"/>
      <c r="E291" s="6"/>
      <c r="F291" s="64"/>
      <c r="G291" s="2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3">
      <c r="A292" s="1"/>
      <c r="B292" s="2"/>
      <c r="C292" s="7"/>
      <c r="D292" s="65"/>
      <c r="E292" s="6"/>
      <c r="F292" s="64"/>
      <c r="G292" s="2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3">
      <c r="A293" s="1"/>
      <c r="B293" s="2"/>
      <c r="C293" s="7"/>
      <c r="D293" s="65"/>
      <c r="E293" s="6"/>
      <c r="F293" s="64"/>
      <c r="G293" s="2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3">
      <c r="A294" s="1"/>
      <c r="B294" s="2"/>
      <c r="C294" s="7"/>
      <c r="D294" s="65"/>
      <c r="E294" s="6"/>
      <c r="F294" s="64"/>
      <c r="G294" s="2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3">
      <c r="A295" s="1"/>
      <c r="B295" s="2"/>
      <c r="C295" s="7"/>
      <c r="D295" s="65"/>
      <c r="E295" s="6"/>
      <c r="F295" s="64"/>
      <c r="G295" s="2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3">
      <c r="A296" s="1"/>
      <c r="B296" s="2"/>
      <c r="C296" s="7"/>
      <c r="D296" s="65"/>
      <c r="E296" s="6"/>
      <c r="F296" s="64"/>
      <c r="G296" s="2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3">
      <c r="A297" s="1"/>
      <c r="B297" s="2"/>
      <c r="C297" s="7"/>
      <c r="D297" s="65"/>
      <c r="E297" s="6"/>
      <c r="F297" s="64"/>
      <c r="G297" s="2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3">
      <c r="A298" s="1"/>
      <c r="B298" s="2"/>
      <c r="C298" s="7"/>
      <c r="D298" s="65"/>
      <c r="E298" s="6"/>
      <c r="F298" s="64"/>
      <c r="G298" s="2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3">
      <c r="A299" s="1"/>
      <c r="B299" s="2"/>
      <c r="C299" s="7"/>
      <c r="D299" s="65"/>
      <c r="E299" s="6"/>
      <c r="F299" s="64"/>
      <c r="G299" s="2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3">
      <c r="A300" s="1"/>
      <c r="B300" s="2"/>
      <c r="C300" s="7"/>
      <c r="D300" s="65"/>
      <c r="E300" s="6"/>
      <c r="F300" s="64"/>
      <c r="G300" s="2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3">
      <c r="A301" s="1"/>
      <c r="B301" s="2"/>
      <c r="C301" s="7"/>
      <c r="D301" s="65"/>
      <c r="E301" s="6"/>
      <c r="F301" s="64"/>
      <c r="G301" s="2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3">
      <c r="A302" s="1"/>
      <c r="B302" s="2"/>
      <c r="C302" s="7"/>
      <c r="D302" s="65"/>
      <c r="E302" s="6"/>
      <c r="F302" s="64"/>
      <c r="G302" s="2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3">
      <c r="A303" s="1"/>
      <c r="B303" s="2"/>
      <c r="C303" s="7"/>
      <c r="D303" s="65"/>
      <c r="E303" s="6"/>
      <c r="F303" s="64"/>
      <c r="G303" s="2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3">
      <c r="A304" s="1"/>
      <c r="B304" s="2"/>
      <c r="C304" s="7"/>
      <c r="D304" s="65"/>
      <c r="E304" s="6"/>
      <c r="F304" s="64"/>
      <c r="G304" s="2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3">
      <c r="A305" s="1"/>
      <c r="B305" s="2"/>
      <c r="C305" s="7"/>
      <c r="D305" s="65"/>
      <c r="E305" s="6"/>
      <c r="F305" s="64"/>
      <c r="G305" s="2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3">
      <c r="A306" s="1"/>
      <c r="B306" s="2"/>
      <c r="C306" s="7"/>
      <c r="D306" s="65"/>
      <c r="E306" s="6"/>
      <c r="F306" s="64"/>
      <c r="G306" s="2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3">
      <c r="A307" s="1"/>
      <c r="B307" s="2"/>
      <c r="C307" s="7"/>
      <c r="D307" s="65"/>
      <c r="E307" s="6"/>
      <c r="F307" s="64"/>
      <c r="G307" s="2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3">
      <c r="A308" s="1"/>
      <c r="B308" s="2"/>
      <c r="C308" s="7"/>
      <c r="D308" s="65"/>
      <c r="E308" s="6"/>
      <c r="F308" s="64"/>
      <c r="G308" s="2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3">
      <c r="A309" s="1"/>
      <c r="B309" s="2"/>
      <c r="C309" s="7"/>
      <c r="D309" s="65"/>
      <c r="E309" s="6"/>
      <c r="F309" s="64"/>
      <c r="G309" s="2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3">
      <c r="A310" s="1"/>
      <c r="B310" s="2"/>
      <c r="C310" s="7"/>
      <c r="D310" s="65"/>
      <c r="E310" s="6"/>
      <c r="F310" s="64"/>
      <c r="G310" s="2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3">
      <c r="A311" s="1"/>
      <c r="B311" s="2"/>
      <c r="C311" s="7"/>
      <c r="D311" s="65"/>
      <c r="E311" s="6"/>
      <c r="F311" s="64"/>
      <c r="G311" s="2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3">
      <c r="A312" s="1"/>
      <c r="B312" s="2"/>
      <c r="C312" s="7"/>
      <c r="D312" s="65"/>
      <c r="E312" s="6"/>
      <c r="F312" s="64"/>
      <c r="G312" s="2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3">
      <c r="A313" s="1"/>
      <c r="B313" s="2"/>
      <c r="C313" s="7"/>
      <c r="D313" s="65"/>
      <c r="E313" s="6"/>
      <c r="F313" s="64"/>
      <c r="G313" s="2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3">
      <c r="A314" s="1"/>
      <c r="B314" s="2"/>
      <c r="C314" s="7"/>
      <c r="D314" s="65"/>
      <c r="E314" s="6"/>
      <c r="F314" s="64"/>
      <c r="G314" s="2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3">
      <c r="A315" s="1"/>
      <c r="B315" s="2"/>
      <c r="C315" s="7"/>
      <c r="D315" s="65"/>
      <c r="E315" s="6"/>
      <c r="F315" s="64"/>
      <c r="G315" s="2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3">
      <c r="A316" s="1"/>
      <c r="B316" s="2"/>
      <c r="C316" s="7"/>
      <c r="D316" s="65"/>
      <c r="E316" s="6"/>
      <c r="F316" s="64"/>
      <c r="G316" s="2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3">
      <c r="A317" s="1"/>
      <c r="B317" s="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3">
      <c r="A318" s="1"/>
      <c r="B318" s="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/>
    <row r="320" spans="1:26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</sheetData>
  <mergeCells count="29">
    <mergeCell ref="F116:G116"/>
    <mergeCell ref="F115:G115"/>
    <mergeCell ref="D116:E116"/>
    <mergeCell ref="D115:E115"/>
    <mergeCell ref="D113:E113"/>
    <mergeCell ref="F113:G113"/>
    <mergeCell ref="F114:G114"/>
    <mergeCell ref="D114:E114"/>
    <mergeCell ref="A19:B20"/>
    <mergeCell ref="A77:B77"/>
    <mergeCell ref="A69:B69"/>
    <mergeCell ref="A67:B67"/>
    <mergeCell ref="A68:B68"/>
    <mergeCell ref="C84:G84"/>
    <mergeCell ref="C103:G103"/>
    <mergeCell ref="C1:G1"/>
    <mergeCell ref="A16:B17"/>
    <mergeCell ref="A13:B14"/>
    <mergeCell ref="A75:B76"/>
    <mergeCell ref="A72:B73"/>
    <mergeCell ref="A9:B9"/>
    <mergeCell ref="A8:B8"/>
    <mergeCell ref="C18:G18"/>
    <mergeCell ref="C27:G27"/>
    <mergeCell ref="C53:G53"/>
    <mergeCell ref="C74:G74"/>
    <mergeCell ref="A78:B79"/>
    <mergeCell ref="A18:B18"/>
    <mergeCell ref="A10:B10"/>
  </mergeCells>
  <pageMargins left="0.25" right="0.25" top="0.25" bottom="0.25" header="0" footer="0"/>
  <pageSetup orientation="portrait" r:id="rId1"/>
  <headerFooter>
    <oddHeader>&amp;RPage &amp;P</oddHeader>
  </headerFooter>
  <rowBreaks count="1" manualBreakCount="1">
    <brk id="59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2026</vt:lpstr>
      <vt:lpstr>__xlnm.Print_Area</vt:lpstr>
      <vt:lpstr>'2026'!Print_Area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Hasse</dc:creator>
  <cp:lastModifiedBy>Farinelli, Stephanie</cp:lastModifiedBy>
  <cp:lastPrinted>2025-12-30T16:33:57Z</cp:lastPrinted>
  <dcterms:created xsi:type="dcterms:W3CDTF">2021-07-14T01:42:22Z</dcterms:created>
  <dcterms:modified xsi:type="dcterms:W3CDTF">2025-12-30T16:34:31Z</dcterms:modified>
</cp:coreProperties>
</file>